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Documents\Extra Eisen Energieleveranciers\Documenten website\"/>
    </mc:Choice>
  </mc:AlternateContent>
  <xr:revisionPtr revIDLastSave="0" documentId="8_{FC7CD03E-2C69-4E47-B9F8-7AC88184879F}" xr6:coauthVersionLast="47" xr6:coauthVersionMax="47" xr10:uidLastSave="{00000000-0000-0000-0000-000000000000}"/>
  <bookViews>
    <workbookView xWindow="-120" yWindow="-120" windowWidth="29040" windowHeight="17640" activeTab="3" xr2:uid="{C8C34FE3-F9DC-4FEB-A59E-B73848EDEFC0}"/>
  </bookViews>
  <sheets>
    <sheet name="Algemene Info &amp; Factscheet" sheetId="1" r:id="rId1"/>
    <sheet name="Afzet" sheetId="2" r:id="rId2"/>
    <sheet name="Cashflow - Baseline" sheetId="3" r:id="rId3"/>
    <sheet name="Cashflow - Stresstest" sheetId="4" r:id="rId4"/>
    <sheet name="Resultaten- Baseline" sheetId="7" r:id="rId5"/>
    <sheet name="Balans" sheetId="8" r:id="rId6"/>
    <sheet name="Vragen financiële positie" sheetId="10" r:id="rId7"/>
    <sheet name="Data verwerking" sheetId="9"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2" l="1"/>
  <c r="D5" i="2" s="1"/>
  <c r="E5" i="2" s="1"/>
  <c r="F5" i="2" s="1"/>
  <c r="G5" i="2" s="1"/>
  <c r="H5" i="2" s="1"/>
  <c r="I5" i="2" s="1"/>
  <c r="J5" i="2" s="1"/>
  <c r="K5" i="2" s="1"/>
  <c r="L5" i="2" s="1"/>
  <c r="M5" i="2" s="1"/>
  <c r="N5" i="2" s="1"/>
  <c r="M3" i="9"/>
  <c r="C4" i="9"/>
  <c r="D4" i="9"/>
  <c r="E4" i="9"/>
  <c r="F4" i="9"/>
  <c r="G4" i="9"/>
  <c r="H4" i="9"/>
  <c r="I4" i="9"/>
  <c r="J4" i="9"/>
  <c r="K4" i="9"/>
  <c r="L4" i="9"/>
  <c r="M4" i="9"/>
  <c r="B4" i="9"/>
  <c r="C3" i="9"/>
  <c r="D3" i="9"/>
  <c r="E3" i="9"/>
  <c r="F3" i="9"/>
  <c r="G3" i="9"/>
  <c r="H3" i="9"/>
  <c r="I3" i="9"/>
  <c r="J3" i="9"/>
  <c r="K3" i="9"/>
  <c r="L3" i="9"/>
  <c r="B3" i="9"/>
  <c r="C5" i="9"/>
  <c r="D5" i="9"/>
  <c r="E5" i="9"/>
  <c r="F5" i="9"/>
  <c r="G5" i="9"/>
  <c r="H5" i="9"/>
  <c r="I5" i="9"/>
  <c r="J5" i="9"/>
  <c r="K5" i="9"/>
  <c r="L5" i="9"/>
  <c r="M5" i="9"/>
  <c r="B5" i="9"/>
  <c r="B2" i="9"/>
  <c r="C2" i="9" s="1"/>
  <c r="D2" i="9" s="1"/>
  <c r="E2" i="9" s="1"/>
  <c r="F2" i="9" s="1"/>
  <c r="G2" i="9" s="1"/>
  <c r="H2" i="9" s="1"/>
  <c r="I2" i="9" s="1"/>
  <c r="J2" i="9" s="1"/>
  <c r="K2" i="9" s="1"/>
  <c r="L2" i="9" s="1"/>
  <c r="M2" i="9" s="1"/>
  <c r="D3" i="8"/>
  <c r="C3" i="8"/>
  <c r="D18" i="8"/>
  <c r="C18" i="8"/>
  <c r="D12" i="8"/>
  <c r="C12" i="8"/>
  <c r="D5" i="8"/>
  <c r="C5" i="8" s="1"/>
  <c r="B3" i="8"/>
  <c r="B2" i="8"/>
  <c r="N11" i="7"/>
  <c r="M11" i="7"/>
  <c r="L11" i="7"/>
  <c r="K11" i="7"/>
  <c r="J11" i="7"/>
  <c r="I11" i="7"/>
  <c r="H11" i="7"/>
  <c r="G11" i="7"/>
  <c r="F11" i="7"/>
  <c r="E11" i="7"/>
  <c r="D11" i="7"/>
  <c r="C11" i="7"/>
  <c r="N10" i="7"/>
  <c r="N16" i="7" s="1"/>
  <c r="M10" i="7"/>
  <c r="M16" i="7" s="1"/>
  <c r="L10" i="7"/>
  <c r="L16" i="7" s="1"/>
  <c r="K10" i="7"/>
  <c r="K16" i="7" s="1"/>
  <c r="J10" i="7"/>
  <c r="J16" i="7" s="1"/>
  <c r="I10" i="7"/>
  <c r="I16" i="7" s="1"/>
  <c r="H10" i="7"/>
  <c r="H16" i="7" s="1"/>
  <c r="G10" i="7"/>
  <c r="F10" i="7"/>
  <c r="F16" i="7" s="1"/>
  <c r="E10" i="7"/>
  <c r="E16" i="7" s="1"/>
  <c r="D10" i="7"/>
  <c r="D16" i="7" s="1"/>
  <c r="C10" i="7"/>
  <c r="C16" i="7" s="1"/>
  <c r="N6" i="7"/>
  <c r="M6" i="7"/>
  <c r="L6" i="7"/>
  <c r="K6" i="7"/>
  <c r="K9" i="7" s="1"/>
  <c r="J6" i="7"/>
  <c r="I6" i="7"/>
  <c r="H6" i="7"/>
  <c r="G6" i="7"/>
  <c r="F6" i="7"/>
  <c r="E6" i="7"/>
  <c r="D6" i="7"/>
  <c r="D9" i="7" s="1"/>
  <c r="C6" i="7"/>
  <c r="C9" i="7" s="1"/>
  <c r="C5" i="7"/>
  <c r="D5" i="7" s="1"/>
  <c r="E5" i="7" s="1"/>
  <c r="F5" i="7" s="1"/>
  <c r="G5" i="7" s="1"/>
  <c r="H5" i="7" s="1"/>
  <c r="I5" i="7" s="1"/>
  <c r="J5" i="7" s="1"/>
  <c r="K5" i="7" s="1"/>
  <c r="L5" i="7" s="1"/>
  <c r="M5" i="7" s="1"/>
  <c r="N5" i="7" s="1"/>
  <c r="D2" i="7"/>
  <c r="N39" i="4"/>
  <c r="M39" i="4"/>
  <c r="L39" i="4"/>
  <c r="K39" i="4"/>
  <c r="J39" i="4"/>
  <c r="I39" i="4"/>
  <c r="H39" i="4"/>
  <c r="G39" i="4"/>
  <c r="F39" i="4"/>
  <c r="E39" i="4"/>
  <c r="D39" i="4"/>
  <c r="C39" i="4"/>
  <c r="N33" i="4"/>
  <c r="M33" i="4"/>
  <c r="L33" i="4"/>
  <c r="K33" i="4"/>
  <c r="J33" i="4"/>
  <c r="I33" i="4"/>
  <c r="H33" i="4"/>
  <c r="G33" i="4"/>
  <c r="F33" i="4"/>
  <c r="E33" i="4"/>
  <c r="D33" i="4"/>
  <c r="C33" i="4"/>
  <c r="N28" i="4"/>
  <c r="M28" i="4"/>
  <c r="L28" i="4"/>
  <c r="K28" i="4"/>
  <c r="J28" i="4"/>
  <c r="I28" i="4"/>
  <c r="H28" i="4"/>
  <c r="G28" i="4"/>
  <c r="F28" i="4"/>
  <c r="E28" i="4"/>
  <c r="D28" i="4"/>
  <c r="C28" i="4"/>
  <c r="N21" i="4"/>
  <c r="M21" i="4"/>
  <c r="L21" i="4"/>
  <c r="K21" i="4"/>
  <c r="J21" i="4"/>
  <c r="I21" i="4"/>
  <c r="H21" i="4"/>
  <c r="G21" i="4"/>
  <c r="F21" i="4"/>
  <c r="E21" i="4"/>
  <c r="D21" i="4"/>
  <c r="C21" i="4"/>
  <c r="N14" i="4"/>
  <c r="N40" i="4" s="1"/>
  <c r="M14" i="4"/>
  <c r="M40" i="4" s="1"/>
  <c r="L14" i="4"/>
  <c r="L40" i="4" s="1"/>
  <c r="K14" i="4"/>
  <c r="K40" i="4" s="1"/>
  <c r="J14" i="4"/>
  <c r="J40" i="4" s="1"/>
  <c r="I14" i="4"/>
  <c r="I40" i="4" s="1"/>
  <c r="H14" i="4"/>
  <c r="H40" i="4" s="1"/>
  <c r="G14" i="4"/>
  <c r="G40" i="4" s="1"/>
  <c r="F14" i="4"/>
  <c r="F40" i="4" s="1"/>
  <c r="E14" i="4"/>
  <c r="E40" i="4" s="1"/>
  <c r="D14" i="4"/>
  <c r="D40" i="4" s="1"/>
  <c r="C14" i="4"/>
  <c r="C40" i="4" s="1"/>
  <c r="C43" i="4" s="1"/>
  <c r="C5" i="4"/>
  <c r="D5" i="4" s="1"/>
  <c r="E5" i="4" s="1"/>
  <c r="F5" i="4" s="1"/>
  <c r="G5" i="4" s="1"/>
  <c r="H5" i="4" s="1"/>
  <c r="I5" i="4" s="1"/>
  <c r="J5" i="4" s="1"/>
  <c r="K5" i="4" s="1"/>
  <c r="L5" i="4" s="1"/>
  <c r="M5" i="4" s="1"/>
  <c r="N5" i="4" s="1"/>
  <c r="D2" i="4"/>
  <c r="N39" i="3"/>
  <c r="M39" i="3"/>
  <c r="L39" i="3"/>
  <c r="K39" i="3"/>
  <c r="J39" i="3"/>
  <c r="I39" i="3"/>
  <c r="H39" i="3"/>
  <c r="G39" i="3"/>
  <c r="F39" i="3"/>
  <c r="E39" i="3"/>
  <c r="D39" i="3"/>
  <c r="C39" i="3"/>
  <c r="N33" i="3"/>
  <c r="M33" i="3"/>
  <c r="L33" i="3"/>
  <c r="K33" i="3"/>
  <c r="J33" i="3"/>
  <c r="I33" i="3"/>
  <c r="H33" i="3"/>
  <c r="G33" i="3"/>
  <c r="F33" i="3"/>
  <c r="E33" i="3"/>
  <c r="D33" i="3"/>
  <c r="C33" i="3"/>
  <c r="N28" i="3"/>
  <c r="M28" i="3"/>
  <c r="L28" i="3"/>
  <c r="K28" i="3"/>
  <c r="J28" i="3"/>
  <c r="I28" i="3"/>
  <c r="H28" i="3"/>
  <c r="G28" i="3"/>
  <c r="F28" i="3"/>
  <c r="E28" i="3"/>
  <c r="D28" i="3"/>
  <c r="C28" i="3"/>
  <c r="N21" i="3"/>
  <c r="M21" i="3"/>
  <c r="L21" i="3"/>
  <c r="K21" i="3"/>
  <c r="J21" i="3"/>
  <c r="I21" i="3"/>
  <c r="H21" i="3"/>
  <c r="G21" i="3"/>
  <c r="F21" i="3"/>
  <c r="E21" i="3"/>
  <c r="D21" i="3"/>
  <c r="C21" i="3"/>
  <c r="N14" i="3"/>
  <c r="N40" i="3" s="1"/>
  <c r="M14" i="3"/>
  <c r="M40" i="3" s="1"/>
  <c r="L14" i="3"/>
  <c r="L40" i="3" s="1"/>
  <c r="K14" i="3"/>
  <c r="K40" i="3" s="1"/>
  <c r="J14" i="3"/>
  <c r="J40" i="3" s="1"/>
  <c r="I14" i="3"/>
  <c r="I40" i="3" s="1"/>
  <c r="H14" i="3"/>
  <c r="H40" i="3" s="1"/>
  <c r="G14" i="3"/>
  <c r="G40" i="3" s="1"/>
  <c r="F14" i="3"/>
  <c r="F40" i="3" s="1"/>
  <c r="E14" i="3"/>
  <c r="E40" i="3" s="1"/>
  <c r="D14" i="3"/>
  <c r="D40" i="3" s="1"/>
  <c r="C14" i="3"/>
  <c r="C40" i="3" s="1"/>
  <c r="C43" i="3" s="1"/>
  <c r="C5" i="3"/>
  <c r="D5" i="3" s="1"/>
  <c r="E5" i="3" s="1"/>
  <c r="F5" i="3" s="1"/>
  <c r="G5" i="3" s="1"/>
  <c r="H5" i="3" s="1"/>
  <c r="I5" i="3" s="1"/>
  <c r="J5" i="3" s="1"/>
  <c r="K5" i="3" s="1"/>
  <c r="L5" i="3" s="1"/>
  <c r="M5" i="3" s="1"/>
  <c r="N5" i="3" s="1"/>
  <c r="D2" i="3"/>
  <c r="N17" i="2"/>
  <c r="M17" i="2"/>
  <c r="L17" i="2"/>
  <c r="K17" i="2"/>
  <c r="J17" i="2"/>
  <c r="I17" i="2"/>
  <c r="H17" i="2"/>
  <c r="G17" i="2"/>
  <c r="F17" i="2"/>
  <c r="E17" i="2"/>
  <c r="D17" i="2"/>
  <c r="C17" i="2"/>
  <c r="N16" i="2"/>
  <c r="M16" i="2"/>
  <c r="L16" i="2"/>
  <c r="K16" i="2"/>
  <c r="J16" i="2"/>
  <c r="I16" i="2"/>
  <c r="H16" i="2"/>
  <c r="G16" i="2"/>
  <c r="F16" i="2"/>
  <c r="E16" i="2"/>
  <c r="D16" i="2"/>
  <c r="C16" i="2"/>
  <c r="N15" i="2"/>
  <c r="M15" i="2"/>
  <c r="L15" i="2"/>
  <c r="K15" i="2"/>
  <c r="J15" i="2"/>
  <c r="I15" i="2"/>
  <c r="H15" i="2"/>
  <c r="G15" i="2"/>
  <c r="F15" i="2"/>
  <c r="E15" i="2"/>
  <c r="D15" i="2"/>
  <c r="C15" i="2"/>
  <c r="N14" i="2"/>
  <c r="M14" i="2"/>
  <c r="L14" i="2"/>
  <c r="K14" i="2"/>
  <c r="J14" i="2"/>
  <c r="I14" i="2"/>
  <c r="H14" i="2"/>
  <c r="G14" i="2"/>
  <c r="F14" i="2"/>
  <c r="E14" i="2"/>
  <c r="D14" i="2"/>
  <c r="C14" i="2"/>
  <c r="D2" i="2"/>
  <c r="E18" i="1"/>
  <c r="C18" i="1"/>
  <c r="H3" i="1"/>
  <c r="G3" i="1"/>
  <c r="G16" i="7" l="1"/>
  <c r="G9" i="7"/>
  <c r="G17" i="7" s="1"/>
  <c r="C17" i="7"/>
  <c r="C18" i="7" s="1"/>
  <c r="D18" i="7" s="1"/>
  <c r="H9" i="7"/>
  <c r="H17" i="7" s="1"/>
  <c r="L9" i="7"/>
  <c r="L17" i="7" s="1"/>
  <c r="D17" i="7"/>
  <c r="K17" i="7"/>
  <c r="E9" i="7"/>
  <c r="E17" i="7" s="1"/>
  <c r="I9" i="7"/>
  <c r="I17" i="7" s="1"/>
  <c r="M9" i="7"/>
  <c r="M17" i="7" s="1"/>
  <c r="F9" i="7"/>
  <c r="F17" i="7" s="1"/>
  <c r="J9" i="7"/>
  <c r="J17" i="7" s="1"/>
  <c r="N9" i="7"/>
  <c r="N17" i="7" s="1"/>
  <c r="D43" i="4"/>
  <c r="D42" i="4"/>
  <c r="D43" i="3"/>
  <c r="D42" i="3"/>
  <c r="E18" i="7" l="1"/>
  <c r="F18" i="7" s="1"/>
  <c r="G18" i="7" s="1"/>
  <c r="H18" i="7" s="1"/>
  <c r="I18" i="7" s="1"/>
  <c r="J18" i="7" s="1"/>
  <c r="K18" i="7" s="1"/>
  <c r="L18" i="7" s="1"/>
  <c r="M18" i="7" s="1"/>
  <c r="N18" i="7" s="1"/>
  <c r="E43" i="4"/>
  <c r="E42" i="4"/>
  <c r="E43" i="3"/>
  <c r="E42" i="3"/>
  <c r="F43" i="4" l="1"/>
  <c r="F42" i="4"/>
  <c r="F43" i="3"/>
  <c r="F42" i="3"/>
  <c r="G43" i="4" l="1"/>
  <c r="G42" i="4"/>
  <c r="G43" i="3"/>
  <c r="G42" i="3"/>
  <c r="H43" i="4" l="1"/>
  <c r="H42" i="4"/>
  <c r="H43" i="3"/>
  <c r="H42" i="3"/>
  <c r="I43" i="4" l="1"/>
  <c r="I42" i="4"/>
  <c r="I43" i="3"/>
  <c r="I42" i="3"/>
  <c r="J43" i="4" l="1"/>
  <c r="J42" i="4"/>
  <c r="J43" i="3"/>
  <c r="J42" i="3"/>
  <c r="K43" i="4" l="1"/>
  <c r="K42" i="4"/>
  <c r="K43" i="3"/>
  <c r="K42" i="3"/>
  <c r="L43" i="4" l="1"/>
  <c r="L42" i="4"/>
  <c r="L43" i="3"/>
  <c r="L42" i="3"/>
  <c r="M43" i="4" l="1"/>
  <c r="M42" i="4"/>
  <c r="M43" i="3"/>
  <c r="M42" i="3"/>
  <c r="N43" i="4" l="1"/>
  <c r="N42" i="4"/>
  <c r="N43" i="3"/>
  <c r="N42" i="3"/>
</calcChain>
</file>

<file path=xl/sharedStrings.xml><?xml version="1.0" encoding="utf-8"?>
<sst xmlns="http://schemas.openxmlformats.org/spreadsheetml/2006/main" count="201" uniqueCount="140">
  <si>
    <t>Bedrijfsgegevens</t>
  </si>
  <si>
    <t>Factsheet</t>
  </si>
  <si>
    <t xml:space="preserve">Afnemers </t>
  </si>
  <si>
    <t>Juridische bedrijfsnaam</t>
  </si>
  <si>
    <t>Handelsnaam</t>
  </si>
  <si>
    <t>Elektriciteit KV</t>
  </si>
  <si>
    <t>KvK-nummer</t>
  </si>
  <si>
    <t>Elektriciteit GV</t>
  </si>
  <si>
    <t>Adres</t>
  </si>
  <si>
    <t>Gas KV</t>
  </si>
  <si>
    <t>Postcode</t>
  </si>
  <si>
    <t>Gas GV</t>
  </si>
  <si>
    <t>Plaats</t>
  </si>
  <si>
    <t>Naam contactpersoon</t>
  </si>
  <si>
    <t>e-mail contactpersoon</t>
  </si>
  <si>
    <t>Telefoonnummer contactpersoon</t>
  </si>
  <si>
    <t>Reden uitvraag</t>
  </si>
  <si>
    <t>Vergunningaanvraag</t>
  </si>
  <si>
    <t>Datum aanvraag</t>
  </si>
  <si>
    <t>Beoordelingsperiode</t>
  </si>
  <si>
    <t>t/m</t>
  </si>
  <si>
    <t>Partij(en) Programmaverantwoordelijkheid</t>
  </si>
  <si>
    <t>Contract loopt t/m:</t>
  </si>
  <si>
    <t>Datum van invullen</t>
  </si>
  <si>
    <t>E-mail contactpersoon ACM</t>
  </si>
  <si>
    <t>vergunninghouders@acm.nl</t>
  </si>
  <si>
    <t>Inkooppartij(en)</t>
  </si>
  <si>
    <t>Maakt u gebruik van derde partijen als verkoopkanaal (wederverkopers, dealers, tussenpersonen etc.)?</t>
  </si>
  <si>
    <t>Beschrijving diensten</t>
  </si>
  <si>
    <t>Looptijd t/m:</t>
  </si>
  <si>
    <t>(Uitgaande van gemiddelden over de hele maand)</t>
  </si>
  <si>
    <t>Periode</t>
  </si>
  <si>
    <t xml:space="preserve">Toelichting per regel </t>
  </si>
  <si>
    <t>Aantal afnemers elektriciteit KV</t>
  </si>
  <si>
    <t>Aantal afnemers elektriciteit GV</t>
  </si>
  <si>
    <t>Aantal afnemers gas KV</t>
  </si>
  <si>
    <t>Aantal afnemers gas GV</t>
  </si>
  <si>
    <t>Afzet per afnemer elektriciteit KV (in kWh)</t>
  </si>
  <si>
    <t>Afzet per afnemer elektriciteit GV (in kWh)</t>
  </si>
  <si>
    <t>Afzet per afnemer gas  KV (in m3)</t>
  </si>
  <si>
    <t>Afzet per afnemer gas GV (in m3)</t>
  </si>
  <si>
    <t>Totale afzet elektriciteit KV (in kWh)</t>
  </si>
  <si>
    <t>Totale afzet elektriciteit GV (in kWh)</t>
  </si>
  <si>
    <t>Totale afzet gas KV (in m3)</t>
  </si>
  <si>
    <t>Totale afzet gas GV (in m3)</t>
  </si>
  <si>
    <t>(Ingevulde bedragen zijn in €, 
kosten weergeven als negatief bedrag.)</t>
  </si>
  <si>
    <t>Ontvangsten uit voorschotten elektriciteit KV</t>
  </si>
  <si>
    <t>Ontvangsten elektriciteit GV</t>
  </si>
  <si>
    <t>Ontvangsten uit voorschotten gas KV</t>
  </si>
  <si>
    <t>Ontvangsten gas GV</t>
  </si>
  <si>
    <t>Ontvangsten energiebelasting</t>
  </si>
  <si>
    <t>Ontvangsten transportkosten</t>
  </si>
  <si>
    <t>Overige ontvangsten</t>
  </si>
  <si>
    <t>Ontvangen BTW</t>
  </si>
  <si>
    <t>Totaal ontvangsten verkoop</t>
  </si>
  <si>
    <t>Uitgaven inkoop elektriciteit KV</t>
  </si>
  <si>
    <t>Uitgaven inkoop elektriciteit GV</t>
  </si>
  <si>
    <t>Uitgaven inkoop gas KV</t>
  </si>
  <si>
    <t>Uitgaven inkoop gas GV</t>
  </si>
  <si>
    <t>Overige uitgaven inkoop</t>
  </si>
  <si>
    <t>BTW over uitgaven inkoop</t>
  </si>
  <si>
    <t>Totaal uitgaven inkoop</t>
  </si>
  <si>
    <t>Uitgaven personeel</t>
  </si>
  <si>
    <t>Uitgaven marketing</t>
  </si>
  <si>
    <t>Borgstellingen</t>
  </si>
  <si>
    <t>Overige uitgaven</t>
  </si>
  <si>
    <t>Rentesaldo</t>
  </si>
  <si>
    <t>BTW over overige uitgaven</t>
  </si>
  <si>
    <t>Totaal overige uitgaven</t>
  </si>
  <si>
    <t>Afdracht energiebelasting</t>
  </si>
  <si>
    <t>Afdracht transportkosten</t>
  </si>
  <si>
    <t>Afdracht BTW</t>
  </si>
  <si>
    <t>Vennootschapsbelasting</t>
  </si>
  <si>
    <t>Totaal afdrachten</t>
  </si>
  <si>
    <t>Netto investeringen</t>
  </si>
  <si>
    <t>Ontvangen eigen vermogen</t>
  </si>
  <si>
    <t>Ontvangen vreemd vermogen</t>
  </si>
  <si>
    <t>Betaald dividend</t>
  </si>
  <si>
    <t>Afgelost vreemd vermogen</t>
  </si>
  <si>
    <t>Totaal kapitaal &amp; financiering</t>
  </si>
  <si>
    <t>Totale cashflow</t>
  </si>
  <si>
    <t>Start Cumulatief</t>
  </si>
  <si>
    <t>Eind Cumulatief</t>
  </si>
  <si>
    <t>Totaal ontvangsten verkoop exclusief BTW, energiebelasting en transportkosten</t>
  </si>
  <si>
    <t>Mutatie debiteuren / overige vorderingen</t>
  </si>
  <si>
    <t>Totaal opbrengsten</t>
  </si>
  <si>
    <t>Totaal uitgaven inkoop exclusief BTW</t>
  </si>
  <si>
    <t>Totaal overige uitgaven exclusief borgstelling en BTW</t>
  </si>
  <si>
    <t>Mutatie crediteuren / overige schulden</t>
  </si>
  <si>
    <t>Afschrijvingen</t>
  </si>
  <si>
    <t>Oninbaar</t>
  </si>
  <si>
    <t>Totaal kosten</t>
  </si>
  <si>
    <t>Resultaat enkelvoudig</t>
  </si>
  <si>
    <t>Resultaat cumulatief</t>
  </si>
  <si>
    <t>Per</t>
  </si>
  <si>
    <t>Activa</t>
  </si>
  <si>
    <t>Totaal vaste activa</t>
  </si>
  <si>
    <t>Totaal liquide middelen</t>
  </si>
  <si>
    <t>Totaal debiteuren / overige vlottende activa (EUR)</t>
  </si>
  <si>
    <t>Totaal activa</t>
  </si>
  <si>
    <t>Passiva</t>
  </si>
  <si>
    <t>Eigen vermogen</t>
  </si>
  <si>
    <t>Vreemd vermogen</t>
  </si>
  <si>
    <t>Totaal passiva</t>
  </si>
  <si>
    <t>Prognose afzet baseline scenario</t>
  </si>
  <si>
    <t>Prognose kasstroomoverzicht
Scenario: baseline</t>
  </si>
  <si>
    <t>Solvabiliteitsratio</t>
  </si>
  <si>
    <t>2:403-verklaring</t>
  </si>
  <si>
    <t>Eind cumulatief</t>
  </si>
  <si>
    <t>Baseline</t>
  </si>
  <si>
    <t>Opeisbare financiering</t>
  </si>
  <si>
    <t>Onder welke EAN codes levert u? (Indien u meerdere PV partijen heeft bij een categorie verzoeken wij aan te geven bij welke PV partij de EAN code hoort.)</t>
  </si>
  <si>
    <t>Heeft u met betrekking tot het aantrekken van financiering een afspraak met (een) derde(n) (bijvoorbeeld krediet bij een bank, aan u verstrekte zekerheden en ontvangen garanties)? Indien dit het geval is, dan verzoeken wij u deze overeenkomst óók te verstrekken bij indiening van deze aanvraag.</t>
  </si>
  <si>
    <t>Toelichting</t>
  </si>
  <si>
    <t>Stresstest</t>
  </si>
  <si>
    <t>Vragen financiële positie vergunninghouder</t>
  </si>
  <si>
    <t>Vraag</t>
  </si>
  <si>
    <t>Antwoord</t>
  </si>
  <si>
    <t xml:space="preserve">3. Indien de vergunning wordt verleend, in hoeverre bent u van plan open posities te sluiten met inkoopcontracten die de afgesloten verkoopcontracten afdekken wat betreft de verwachte leveringsvolumes van elektriciteit of gas in de leveringsperiode waarin de prijs vaststaat? Licht uw antwoord toe en betrek hierbij ook uw inkoopstrategie.
</t>
  </si>
  <si>
    <t>Prognose resultaten
Scenario: Baseline</t>
  </si>
  <si>
    <t>Prognose kasstroomoverzicht
Scenario: Stresstest*</t>
  </si>
  <si>
    <t>Indien aanwezig: Nederlandse (top-)holding</t>
  </si>
  <si>
    <t>Indien aanwezig: Internationale (top-)holding</t>
  </si>
  <si>
    <t>Wie is de PV partij elektriciteit KV?</t>
  </si>
  <si>
    <t>Wie is de PV partij elektriciteit GV?</t>
  </si>
  <si>
    <t>Wie is de PV partij gas KV?</t>
  </si>
  <si>
    <t>Wie is de PV partij gas GV?</t>
  </si>
  <si>
    <t>Wie is de inkooppartij elektriciteit KV?</t>
  </si>
  <si>
    <t>Wie is de inkooppartij gas KV?</t>
  </si>
  <si>
    <t>Wie is de inkooppartij gas GV?</t>
  </si>
  <si>
    <t>Wie is de inkooppartij elektriciteit GV?</t>
  </si>
  <si>
    <t>Wie is de wederverkoper?</t>
  </si>
  <si>
    <t>Wie is de wederpartij?</t>
  </si>
  <si>
    <t>Wat is de omvang van de zekerheid/garantie (EUR)?</t>
  </si>
  <si>
    <t>Wat zijn de voorwaarden waaronder deze verstrekt wordt?</t>
  </si>
  <si>
    <t xml:space="preserve">1. Indien de vergunning wordt verleend, welke belangrijke risico’s voor de financiële positie ziet u voor uw onderneming voor de komende 12 maanden? En hoe worden deze risico’s beheerst? Licht uw antwoord toe.
</t>
  </si>
  <si>
    <t xml:space="preserve">2. Indien de vergunning wordt verleend, in hoeverre is de vermogensstructuur van uw onderneming voldoende financieel weerbaar voor het opvangen van de onder vraag 1 geschetste risico’s? Licht uw antwoord toe.
</t>
  </si>
  <si>
    <t xml:space="preserve">4. Indien de vergunning wordt verleend, in hoeverre zijn eventuele margin call-verplichtingen als gevolg van dalende prijzen een risico voor de financiële positie van uw onderneming voor de komende 12 maanden? Licht uw antwoord toe.
            </t>
  </si>
  <si>
    <t xml:space="preserve">5. Indien de vergunning wordt verleend, welke ontwikkeling verwacht u t.a.v. wanbetaling van het klantenbestand in de komende periode? Licht u antwoord toe.
</t>
  </si>
  <si>
    <r>
      <t xml:space="preserve">* In dit scenario dient u rekening te houden met de volgende factoren:
a. een gedurende twee maanden gelijkmatig optredende verdubbeling van de energieprijzen ten opzichte van de gemiddelde energieprijs in de maand voorafgaand aan de maand waarin de liquiditeitsprognose wordt opgesteld, waarbij de verdubbelde energieprijzen gedurende de tien daarop volgende maanden stabiel blijven;
b.een verbruik gas dat overeenstemt met het verbruik in het jaar 2010, volgens de voor de doelgroepen van de houder van de vergunning relevante profielen Aardgas 2010, versie 1.00 29-05-2009, vastgesteld door het platform verbruiksprofielen, waarbij wordt uitgegaan van de effectieve etmaal temperaturen (TAC) van 2010, als bedoeld in het bestand ‘profielen aardgas 2010 versie 1_00 met TAC.csv’ </t>
    </r>
    <r>
      <rPr>
        <sz val="11"/>
        <rFont val="Calibri"/>
        <family val="2"/>
        <scheme val="minor"/>
      </rPr>
      <t>dat u kunt vinden op https://www.acm.nl/nl/publicaties/verbruiksprofielen-aardgas-2010 ;</t>
    </r>
    <r>
      <rPr>
        <sz val="11"/>
        <color theme="1"/>
        <rFont val="Calibri"/>
        <family val="2"/>
        <scheme val="minor"/>
      </rPr>
      <t xml:space="preserve"> 
c.een oninbaarheid van de omzet van 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</si>
</sst>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_(* #,##0.00_);_(* \(#,##0.00\);_(* &quot;-&quot;??_);_(@_)"/>
    <numFmt numFmtId="166" formatCode="[$€-413]\ #,##0.00;[Red][$€-413]\ #,##0.00\-"/>
    <numFmt numFmtId="167" formatCode="[$-413]mmm/yy;@"/>
    <numFmt numFmtId="168" formatCode="_ * #,##0_ ;_ * \-#,##0_ ;_ * &quot;-&quot;??_ ;_ @_ "/>
    <numFmt numFmtId="169" formatCode="_ &quot;€&quot;\ * #,##0_ ;_ &quot;€&quot;\ * \-#,##0_ ;_ &quot;€&quot;\ * &quot;-&quot;??_ ;_ @_ "/>
  </numFmts>
  <fonts count="8" x14ac:knownFonts="1">
    <font>
      <sz val="10"/>
      <color theme="1"/>
      <name val="Arial"/>
      <family val="2"/>
    </font>
    <font>
      <sz val="10"/>
      <color theme="1"/>
      <name val="Arial"/>
      <family val="2"/>
    </font>
    <font>
      <b/>
      <sz val="11"/>
      <color theme="1"/>
      <name val="Calibri"/>
      <family val="2"/>
      <scheme val="minor"/>
    </font>
    <font>
      <i/>
      <sz val="11"/>
      <color theme="1"/>
      <name val="Calibri"/>
      <family val="2"/>
      <scheme val="minor"/>
    </font>
    <font>
      <sz val="11"/>
      <color theme="1"/>
      <name val="Calibri"/>
      <family val="2"/>
      <scheme val="minor"/>
    </font>
    <font>
      <b/>
      <sz val="10"/>
      <color theme="1"/>
      <name val="Arial"/>
      <family val="2"/>
    </font>
    <font>
      <i/>
      <sz val="10"/>
      <color theme="1"/>
      <name val="Arial"/>
      <family val="2"/>
    </font>
    <font>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rgb="FFFFCC99"/>
        <bgColor indexed="64"/>
      </patternFill>
    </fill>
    <fill>
      <patternFill patternType="solid">
        <fgColor rgb="FFCCFFFF"/>
        <bgColor indexed="64"/>
      </patternFill>
    </fill>
    <fill>
      <patternFill patternType="solid">
        <fgColor theme="0" tint="-0.14996795556505021"/>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133">
    <xf numFmtId="0" fontId="0" fillId="0" borderId="0" xfId="0"/>
    <xf numFmtId="0" fontId="0" fillId="0" borderId="0" xfId="0" applyProtection="1">
      <protection locked="0"/>
    </xf>
    <xf numFmtId="0" fontId="0" fillId="0" borderId="1" xfId="0" applyBorder="1" applyProtection="1">
      <protection locked="0"/>
    </xf>
    <xf numFmtId="0" fontId="0" fillId="0" borderId="6" xfId="0" applyBorder="1" applyProtection="1">
      <protection locked="0"/>
    </xf>
    <xf numFmtId="166" fontId="2" fillId="2" borderId="15" xfId="0" applyNumberFormat="1" applyFont="1" applyFill="1" applyBorder="1" applyAlignment="1" applyProtection="1">
      <alignment wrapText="1"/>
      <protection locked="0"/>
    </xf>
    <xf numFmtId="167" fontId="0" fillId="0" borderId="0" xfId="0" applyNumberFormat="1" applyProtection="1">
      <protection locked="0"/>
    </xf>
    <xf numFmtId="166" fontId="2" fillId="5" borderId="0" xfId="0" applyNumberFormat="1" applyFont="1" applyFill="1" applyAlignment="1" applyProtection="1">
      <alignment wrapText="1"/>
      <protection locked="0"/>
    </xf>
    <xf numFmtId="0" fontId="2" fillId="4" borderId="15" xfId="0" applyFont="1" applyFill="1" applyBorder="1" applyProtection="1">
      <protection locked="0"/>
    </xf>
    <xf numFmtId="167" fontId="2" fillId="4" borderId="15" xfId="0" applyNumberFormat="1" applyFont="1" applyFill="1" applyBorder="1" applyAlignment="1">
      <alignment horizontal="center" wrapText="1"/>
    </xf>
    <xf numFmtId="0" fontId="0" fillId="0" borderId="2" xfId="0" applyBorder="1" applyProtection="1">
      <protection locked="0"/>
    </xf>
    <xf numFmtId="166" fontId="0" fillId="2" borderId="12" xfId="0" applyNumberFormat="1" applyFill="1" applyBorder="1"/>
    <xf numFmtId="168" fontId="0" fillId="3" borderId="12" xfId="1" applyNumberFormat="1" applyFont="1" applyFill="1" applyBorder="1" applyProtection="1">
      <protection locked="0"/>
    </xf>
    <xf numFmtId="166" fontId="0" fillId="2" borderId="16" xfId="0" applyNumberFormat="1" applyFill="1" applyBorder="1"/>
    <xf numFmtId="168" fontId="0" fillId="3" borderId="16" xfId="1" applyNumberFormat="1" applyFont="1" applyFill="1" applyBorder="1" applyProtection="1">
      <protection locked="0"/>
    </xf>
    <xf numFmtId="166" fontId="2" fillId="7" borderId="11" xfId="0" applyNumberFormat="1" applyFont="1" applyFill="1" applyBorder="1"/>
    <xf numFmtId="169" fontId="0" fillId="7" borderId="11" xfId="2" applyNumberFormat="1" applyFont="1" applyFill="1" applyBorder="1" applyProtection="1"/>
    <xf numFmtId="166" fontId="2" fillId="7" borderId="12" xfId="0" applyNumberFormat="1" applyFont="1" applyFill="1" applyBorder="1"/>
    <xf numFmtId="169" fontId="0" fillId="7" borderId="12" xfId="2" applyNumberFormat="1" applyFont="1" applyFill="1" applyBorder="1" applyProtection="1"/>
    <xf numFmtId="166" fontId="2" fillId="7" borderId="14" xfId="0" applyNumberFormat="1" applyFont="1" applyFill="1" applyBorder="1"/>
    <xf numFmtId="169" fontId="0" fillId="7" borderId="14" xfId="2" applyNumberFormat="1" applyFont="1" applyFill="1" applyBorder="1" applyProtection="1"/>
    <xf numFmtId="168" fontId="0" fillId="3" borderId="14" xfId="1" applyNumberFormat="1" applyFont="1" applyFill="1" applyBorder="1" applyProtection="1">
      <protection locked="0"/>
    </xf>
    <xf numFmtId="166" fontId="2" fillId="2" borderId="15" xfId="0" applyNumberFormat="1" applyFont="1" applyFill="1" applyBorder="1" applyAlignment="1" applyProtection="1">
      <alignment horizontal="left" wrapText="1" indent="1"/>
      <protection locked="0"/>
    </xf>
    <xf numFmtId="166" fontId="2" fillId="5" borderId="0" xfId="0" applyNumberFormat="1" applyFont="1" applyFill="1" applyAlignment="1" applyProtection="1">
      <alignment horizontal="left" wrapText="1" indent="1"/>
      <protection locked="0"/>
    </xf>
    <xf numFmtId="0" fontId="0" fillId="0" borderId="0" xfId="0" applyAlignment="1" applyProtection="1">
      <alignment horizontal="left" indent="1"/>
      <protection locked="0"/>
    </xf>
    <xf numFmtId="0" fontId="2" fillId="4" borderId="15" xfId="0" applyFont="1" applyFill="1" applyBorder="1" applyAlignment="1" applyProtection="1">
      <alignment horizontal="left" indent="1"/>
      <protection locked="0"/>
    </xf>
    <xf numFmtId="166" fontId="0" fillId="2" borderId="12" xfId="0" applyNumberFormat="1" applyFill="1" applyBorder="1" applyAlignment="1" applyProtection="1">
      <alignment horizontal="left" indent="5"/>
      <protection locked="0"/>
    </xf>
    <xf numFmtId="169" fontId="4" fillId="3" borderId="12" xfId="2" applyNumberFormat="1" applyFont="1" applyFill="1" applyBorder="1" applyProtection="1">
      <protection locked="0"/>
    </xf>
    <xf numFmtId="164" fontId="2" fillId="3" borderId="12" xfId="2" applyFont="1" applyFill="1" applyBorder="1" applyProtection="1">
      <protection locked="0"/>
    </xf>
    <xf numFmtId="166" fontId="0" fillId="2" borderId="16" xfId="0" applyNumberFormat="1" applyFill="1" applyBorder="1" applyAlignment="1" applyProtection="1">
      <alignment horizontal="left" indent="5"/>
      <protection locked="0"/>
    </xf>
    <xf numFmtId="169" fontId="4" fillId="3" borderId="16" xfId="2" applyNumberFormat="1" applyFont="1" applyFill="1" applyBorder="1" applyProtection="1">
      <protection locked="0"/>
    </xf>
    <xf numFmtId="164" fontId="2" fillId="3" borderId="16" xfId="2" applyFont="1" applyFill="1" applyBorder="1" applyProtection="1">
      <protection locked="0"/>
    </xf>
    <xf numFmtId="164" fontId="0" fillId="3" borderId="12" xfId="2" applyFont="1" applyFill="1" applyBorder="1" applyProtection="1">
      <protection locked="0"/>
    </xf>
    <xf numFmtId="166" fontId="0" fillId="2" borderId="17" xfId="0" applyNumberFormat="1" applyFill="1" applyBorder="1" applyAlignment="1" applyProtection="1">
      <alignment horizontal="left" indent="5"/>
      <protection locked="0"/>
    </xf>
    <xf numFmtId="169" fontId="4" fillId="3" borderId="17" xfId="2" applyNumberFormat="1" applyFont="1" applyFill="1" applyBorder="1" applyProtection="1">
      <protection locked="0"/>
    </xf>
    <xf numFmtId="164" fontId="0" fillId="3" borderId="17" xfId="2" applyFont="1" applyFill="1" applyBorder="1" applyProtection="1">
      <protection locked="0"/>
    </xf>
    <xf numFmtId="166" fontId="2" fillId="7" borderId="15" xfId="0" applyNumberFormat="1" applyFont="1" applyFill="1" applyBorder="1" applyAlignment="1" applyProtection="1">
      <alignment horizontal="left" indent="3"/>
      <protection locked="0"/>
    </xf>
    <xf numFmtId="169" fontId="2" fillId="7" borderId="15" xfId="2" applyNumberFormat="1" applyFont="1" applyFill="1" applyBorder="1" applyProtection="1"/>
    <xf numFmtId="164" fontId="2" fillId="3" borderId="15" xfId="2" applyFont="1" applyFill="1" applyBorder="1" applyProtection="1">
      <protection locked="0"/>
    </xf>
    <xf numFmtId="164" fontId="0" fillId="3" borderId="16" xfId="2" applyFont="1" applyFill="1" applyBorder="1" applyProtection="1">
      <protection locked="0"/>
    </xf>
    <xf numFmtId="164" fontId="0" fillId="3" borderId="15" xfId="2" applyFont="1" applyFill="1" applyBorder="1" applyProtection="1">
      <protection locked="0"/>
    </xf>
    <xf numFmtId="166" fontId="0" fillId="2" borderId="18" xfId="0" applyNumberFormat="1" applyFill="1" applyBorder="1" applyAlignment="1" applyProtection="1">
      <alignment horizontal="left" indent="5"/>
      <protection locked="0"/>
    </xf>
    <xf numFmtId="169" fontId="4" fillId="3" borderId="18" xfId="2" applyNumberFormat="1" applyFont="1" applyFill="1" applyBorder="1" applyProtection="1">
      <protection locked="0"/>
    </xf>
    <xf numFmtId="164" fontId="0" fillId="3" borderId="18" xfId="2" applyFont="1" applyFill="1" applyBorder="1" applyProtection="1">
      <protection locked="0"/>
    </xf>
    <xf numFmtId="166" fontId="0" fillId="2" borderId="11" xfId="0" applyNumberFormat="1" applyFill="1" applyBorder="1" applyAlignment="1" applyProtection="1">
      <alignment horizontal="left" indent="5"/>
      <protection locked="0"/>
    </xf>
    <xf numFmtId="169" fontId="3" fillId="3" borderId="11" xfId="2" applyNumberFormat="1" applyFont="1" applyFill="1" applyBorder="1" applyAlignment="1" applyProtection="1">
      <alignment horizontal="center"/>
      <protection locked="0"/>
    </xf>
    <xf numFmtId="164" fontId="2" fillId="3" borderId="11" xfId="2" applyFont="1" applyFill="1" applyBorder="1" applyProtection="1">
      <protection locked="0"/>
    </xf>
    <xf numFmtId="169" fontId="3" fillId="3" borderId="12" xfId="2" applyNumberFormat="1" applyFont="1" applyFill="1" applyBorder="1" applyAlignment="1" applyProtection="1">
      <alignment horizontal="center"/>
      <protection locked="0"/>
    </xf>
    <xf numFmtId="166" fontId="0" fillId="2" borderId="12" xfId="0" applyNumberFormat="1" applyFill="1" applyBorder="1" applyAlignment="1" applyProtection="1">
      <alignment horizontal="left" wrapText="1" indent="5"/>
      <protection locked="0"/>
    </xf>
    <xf numFmtId="164" fontId="3" fillId="3" borderId="12" xfId="2" applyFont="1" applyFill="1" applyBorder="1" applyProtection="1">
      <protection locked="0"/>
    </xf>
    <xf numFmtId="166" fontId="0" fillId="2" borderId="14" xfId="0" applyNumberFormat="1" applyFill="1" applyBorder="1" applyAlignment="1" applyProtection="1">
      <alignment horizontal="left" wrapText="1" indent="5"/>
      <protection locked="0"/>
    </xf>
    <xf numFmtId="169" fontId="4" fillId="3" borderId="14" xfId="2" applyNumberFormat="1" applyFont="1" applyFill="1" applyBorder="1" applyProtection="1">
      <protection locked="0"/>
    </xf>
    <xf numFmtId="164" fontId="3" fillId="3" borderId="14" xfId="2" applyFont="1" applyFill="1" applyBorder="1" applyProtection="1">
      <protection locked="0"/>
    </xf>
    <xf numFmtId="166" fontId="2" fillId="7" borderId="14" xfId="0" applyNumberFormat="1" applyFont="1" applyFill="1" applyBorder="1" applyAlignment="1" applyProtection="1">
      <alignment horizontal="left" wrapText="1" indent="3"/>
      <protection locked="0"/>
    </xf>
    <xf numFmtId="169" fontId="2" fillId="7" borderId="14" xfId="2" applyNumberFormat="1" applyFont="1" applyFill="1" applyBorder="1" applyProtection="1"/>
    <xf numFmtId="164" fontId="2" fillId="3" borderId="14" xfId="2" applyFont="1" applyFill="1" applyBorder="1" applyProtection="1">
      <protection locked="0"/>
    </xf>
    <xf numFmtId="164" fontId="0" fillId="3" borderId="14" xfId="2" applyFont="1" applyFill="1" applyBorder="1" applyProtection="1">
      <protection locked="0"/>
    </xf>
    <xf numFmtId="166" fontId="2" fillId="2" borderId="15" xfId="0" applyNumberFormat="1" applyFont="1" applyFill="1" applyBorder="1" applyAlignment="1" applyProtection="1">
      <alignment horizontal="left" indent="1"/>
      <protection locked="0"/>
    </xf>
    <xf numFmtId="169" fontId="2" fillId="4" borderId="15" xfId="2" applyNumberFormat="1" applyFont="1" applyFill="1" applyBorder="1" applyProtection="1"/>
    <xf numFmtId="0" fontId="0" fillId="0" borderId="0" xfId="0" applyAlignment="1">
      <alignment horizontal="left" indent="1"/>
    </xf>
    <xf numFmtId="166" fontId="2" fillId="2" borderId="4" xfId="0" applyNumberFormat="1" applyFont="1" applyFill="1" applyBorder="1" applyAlignment="1" applyProtection="1">
      <alignment horizontal="left" indent="1"/>
      <protection locked="0"/>
    </xf>
    <xf numFmtId="169" fontId="0" fillId="3" borderId="15" xfId="2" applyNumberFormat="1" applyFont="1" applyFill="1" applyBorder="1" applyProtection="1">
      <protection locked="0"/>
    </xf>
    <xf numFmtId="169" fontId="2" fillId="2" borderId="5" xfId="2" applyNumberFormat="1" applyFont="1" applyFill="1" applyBorder="1" applyProtection="1"/>
    <xf numFmtId="166" fontId="2" fillId="7" borderId="15" xfId="0" applyNumberFormat="1" applyFont="1" applyFill="1" applyBorder="1" applyAlignment="1" applyProtection="1">
      <alignment horizontal="left" indent="1"/>
      <protection locked="0"/>
    </xf>
    <xf numFmtId="166" fontId="2" fillId="2" borderId="15" xfId="0" applyNumberFormat="1" applyFont="1" applyFill="1" applyBorder="1" applyAlignment="1">
      <alignment horizontal="left" wrapText="1" indent="1"/>
    </xf>
    <xf numFmtId="169" fontId="0" fillId="6" borderId="11" xfId="2" applyNumberFormat="1" applyFont="1" applyFill="1" applyBorder="1" applyProtection="1"/>
    <xf numFmtId="169" fontId="0" fillId="3" borderId="12" xfId="2" applyNumberFormat="1" applyFont="1" applyFill="1" applyBorder="1" applyProtection="1">
      <protection locked="0"/>
    </xf>
    <xf numFmtId="166" fontId="2" fillId="7" borderId="15" xfId="0" applyNumberFormat="1" applyFont="1" applyFill="1" applyBorder="1" applyAlignment="1" applyProtection="1">
      <alignment horizontal="left" wrapText="1" indent="3"/>
      <protection locked="0"/>
    </xf>
    <xf numFmtId="169" fontId="0" fillId="6" borderId="12" xfId="2" applyNumberFormat="1" applyFont="1" applyFill="1" applyBorder="1" applyProtection="1"/>
    <xf numFmtId="166" fontId="2" fillId="8" borderId="15" xfId="0" applyNumberFormat="1" applyFont="1" applyFill="1" applyBorder="1" applyAlignment="1" applyProtection="1">
      <alignment horizontal="left" wrapText="1" indent="1"/>
      <protection locked="0"/>
    </xf>
    <xf numFmtId="169" fontId="0" fillId="4" borderId="15" xfId="2" applyNumberFormat="1" applyFont="1" applyFill="1" applyBorder="1" applyProtection="1"/>
    <xf numFmtId="0" fontId="0" fillId="8" borderId="15" xfId="0" applyFill="1" applyBorder="1" applyProtection="1">
      <protection locked="0"/>
    </xf>
    <xf numFmtId="0" fontId="2" fillId="6" borderId="15" xfId="0" applyFont="1" applyFill="1" applyBorder="1" applyAlignment="1">
      <alignment horizontal="left" indent="1"/>
    </xf>
    <xf numFmtId="0" fontId="2" fillId="4" borderId="15" xfId="0" applyFont="1" applyFill="1" applyBorder="1" applyAlignment="1">
      <alignment horizontal="left" indent="1"/>
    </xf>
    <xf numFmtId="14" fontId="2" fillId="4" borderId="15" xfId="0" quotePrefix="1" applyNumberFormat="1" applyFont="1" applyFill="1" applyBorder="1" applyAlignment="1">
      <alignment horizontal="center" wrapText="1"/>
    </xf>
    <xf numFmtId="0" fontId="0" fillId="0" borderId="12" xfId="0" applyBorder="1" applyAlignment="1" applyProtection="1">
      <alignment horizontal="left" indent="1"/>
      <protection locked="0"/>
    </xf>
    <xf numFmtId="0" fontId="0" fillId="0" borderId="12" xfId="0" applyBorder="1" applyProtection="1">
      <protection locked="0"/>
    </xf>
    <xf numFmtId="166" fontId="0" fillId="2" borderId="12" xfId="0" applyNumberFormat="1" applyFill="1" applyBorder="1" applyAlignment="1" applyProtection="1">
      <alignment horizontal="left" wrapText="1" indent="3"/>
      <protection locked="0"/>
    </xf>
    <xf numFmtId="166" fontId="2" fillId="7" borderId="15" xfId="0" applyNumberFormat="1" applyFont="1" applyFill="1" applyBorder="1" applyAlignment="1">
      <alignment horizontal="left" wrapText="1" indent="1"/>
    </xf>
    <xf numFmtId="164" fontId="2" fillId="7" borderId="15" xfId="2" applyFont="1" applyFill="1" applyBorder="1" applyProtection="1"/>
    <xf numFmtId="0" fontId="0" fillId="0" borderId="15" xfId="0" applyBorder="1"/>
    <xf numFmtId="167" fontId="2" fillId="4" borderId="15" xfId="0" applyNumberFormat="1" applyFont="1" applyFill="1" applyBorder="1" applyAlignment="1">
      <alignment horizontal="left" vertical="top" wrapText="1"/>
    </xf>
    <xf numFmtId="166" fontId="0" fillId="2" borderId="15" xfId="0" applyNumberFormat="1" applyFill="1" applyBorder="1" applyAlignment="1" applyProtection="1">
      <alignment horizontal="left" wrapText="1" indent="5"/>
      <protection locked="0"/>
    </xf>
    <xf numFmtId="166" fontId="4" fillId="2" borderId="15" xfId="0" applyNumberFormat="1" applyFont="1" applyFill="1" applyBorder="1" applyAlignment="1" applyProtection="1">
      <alignment horizontal="left" wrapText="1" indent="1"/>
      <protection locked="0"/>
    </xf>
    <xf numFmtId="0" fontId="5" fillId="2" borderId="15" xfId="0" applyFont="1" applyFill="1" applyBorder="1"/>
    <xf numFmtId="0" fontId="5" fillId="4" borderId="15" xfId="0" applyFont="1" applyFill="1" applyBorder="1" applyAlignment="1" applyProtection="1">
      <alignment horizontal="left" indent="1"/>
      <protection locked="0"/>
    </xf>
    <xf numFmtId="0" fontId="0" fillId="2" borderId="5" xfId="0" applyFill="1" applyBorder="1" applyAlignment="1">
      <alignment wrapText="1"/>
    </xf>
    <xf numFmtId="0" fontId="0" fillId="0" borderId="0" xfId="0" applyFont="1" applyProtection="1">
      <protection locked="0"/>
    </xf>
    <xf numFmtId="0" fontId="0" fillId="2" borderId="1" xfId="0" applyFont="1" applyFill="1" applyBorder="1" applyProtection="1">
      <protection locked="0"/>
    </xf>
    <xf numFmtId="0" fontId="0" fillId="4" borderId="4" xfId="0" applyFont="1" applyFill="1" applyBorder="1"/>
    <xf numFmtId="14" fontId="0" fillId="4" borderId="5" xfId="0" applyNumberFormat="1" applyFont="1" applyFill="1" applyBorder="1"/>
    <xf numFmtId="0" fontId="0" fillId="2" borderId="6" xfId="0" applyFont="1" applyFill="1" applyBorder="1" applyProtection="1">
      <protection locked="0"/>
    </xf>
    <xf numFmtId="0" fontId="0" fillId="3" borderId="3" xfId="0" applyFont="1" applyFill="1" applyBorder="1" applyProtection="1">
      <protection locked="0"/>
    </xf>
    <xf numFmtId="0" fontId="0" fillId="3" borderId="7" xfId="0" applyFont="1" applyFill="1" applyBorder="1" applyProtection="1">
      <protection locked="0"/>
    </xf>
    <xf numFmtId="0" fontId="0" fillId="3" borderId="9" xfId="0" applyFont="1" applyFill="1" applyBorder="1" applyProtection="1">
      <protection locked="0"/>
    </xf>
    <xf numFmtId="0" fontId="0" fillId="2" borderId="8" xfId="0" applyFont="1" applyFill="1" applyBorder="1" applyProtection="1">
      <protection locked="0"/>
    </xf>
    <xf numFmtId="0" fontId="0" fillId="3" borderId="11" xfId="0" applyFont="1" applyFill="1" applyBorder="1" applyProtection="1">
      <protection locked="0"/>
    </xf>
    <xf numFmtId="0" fontId="0" fillId="3" borderId="12" xfId="0" applyFont="1" applyFill="1" applyBorder="1" applyProtection="1">
      <protection locked="0"/>
    </xf>
    <xf numFmtId="14" fontId="0" fillId="4" borderId="0" xfId="0" applyNumberFormat="1" applyFont="1" applyFill="1" applyAlignment="1">
      <alignment horizontal="left"/>
    </xf>
    <xf numFmtId="0" fontId="0" fillId="4" borderId="0" xfId="0" applyFont="1" applyFill="1" applyAlignment="1">
      <alignment horizontal="center"/>
    </xf>
    <xf numFmtId="14" fontId="0" fillId="4" borderId="7" xfId="0" applyNumberFormat="1" applyFont="1" applyFill="1" applyBorder="1"/>
    <xf numFmtId="0" fontId="0" fillId="3" borderId="14" xfId="0" applyFont="1" applyFill="1" applyBorder="1" applyProtection="1">
      <protection locked="0"/>
    </xf>
    <xf numFmtId="0" fontId="0" fillId="2" borderId="4" xfId="0" applyFont="1" applyFill="1" applyBorder="1" applyProtection="1">
      <protection locked="0"/>
    </xf>
    <xf numFmtId="0" fontId="0" fillId="0" borderId="0" xfId="0" applyFont="1"/>
    <xf numFmtId="0" fontId="0" fillId="3" borderId="15" xfId="0" applyFont="1" applyFill="1" applyBorder="1" applyProtection="1">
      <protection locked="0"/>
    </xf>
    <xf numFmtId="0" fontId="0" fillId="0" borderId="1" xfId="0" applyFont="1" applyBorder="1" applyProtection="1">
      <protection locked="0"/>
    </xf>
    <xf numFmtId="0" fontId="0" fillId="0" borderId="6" xfId="0" applyFont="1" applyBorder="1" applyProtection="1">
      <protection locked="0"/>
    </xf>
    <xf numFmtId="0" fontId="5" fillId="0" borderId="0" xfId="0" applyFont="1" applyProtection="1">
      <protection locked="0"/>
    </xf>
    <xf numFmtId="0" fontId="6" fillId="0" borderId="0" xfId="0" applyFont="1" applyProtection="1">
      <protection locked="0"/>
    </xf>
    <xf numFmtId="0" fontId="6" fillId="2" borderId="1" xfId="0" applyFont="1" applyFill="1" applyBorder="1" applyProtection="1">
      <protection locked="0"/>
    </xf>
    <xf numFmtId="0" fontId="6" fillId="2" borderId="6" xfId="0" applyFont="1" applyFill="1" applyBorder="1" applyProtection="1">
      <protection locked="0"/>
    </xf>
    <xf numFmtId="0" fontId="6" fillId="2" borderId="8" xfId="0" applyFont="1" applyFill="1" applyBorder="1" applyProtection="1">
      <protection locked="0"/>
    </xf>
    <xf numFmtId="0" fontId="6" fillId="5" borderId="0" xfId="0" applyFont="1" applyFill="1" applyProtection="1">
      <protection locked="0"/>
    </xf>
    <xf numFmtId="0" fontId="0" fillId="3" borderId="0" xfId="0" applyFont="1" applyFill="1" applyAlignment="1" applyProtection="1">
      <alignment horizontal="left"/>
      <protection locked="0"/>
    </xf>
    <xf numFmtId="0" fontId="0" fillId="3" borderId="7" xfId="0" applyFont="1" applyFill="1" applyBorder="1" applyAlignment="1" applyProtection="1">
      <alignment horizontal="left"/>
      <protection locked="0"/>
    </xf>
    <xf numFmtId="0" fontId="0" fillId="3" borderId="0" xfId="0" applyFont="1" applyFill="1" applyAlignment="1" applyProtection="1">
      <alignment horizontal="center"/>
      <protection locked="0"/>
    </xf>
    <xf numFmtId="0" fontId="0" fillId="3" borderId="7" xfId="0" applyFont="1" applyFill="1" applyBorder="1" applyAlignment="1" applyProtection="1">
      <alignment horizontal="center"/>
      <protection locked="0"/>
    </xf>
    <xf numFmtId="0" fontId="0" fillId="3" borderId="2" xfId="0" applyFont="1" applyFill="1" applyBorder="1" applyAlignment="1" applyProtection="1">
      <alignment horizontal="left"/>
      <protection locked="0"/>
    </xf>
    <xf numFmtId="0" fontId="0" fillId="3" borderId="3" xfId="0" applyFont="1" applyFill="1" applyBorder="1" applyAlignment="1" applyProtection="1">
      <alignment horizontal="left"/>
      <protection locked="0"/>
    </xf>
    <xf numFmtId="0" fontId="0" fillId="3" borderId="10" xfId="0" applyFont="1" applyFill="1" applyBorder="1" applyAlignment="1" applyProtection="1">
      <alignment horizontal="left"/>
      <protection locked="0"/>
    </xf>
    <xf numFmtId="0" fontId="0" fillId="3" borderId="9" xfId="0" applyFont="1" applyFill="1" applyBorder="1" applyAlignment="1" applyProtection="1">
      <alignment horizontal="left"/>
      <protection locked="0"/>
    </xf>
    <xf numFmtId="0" fontId="6" fillId="5" borderId="10" xfId="0" applyFont="1" applyFill="1" applyBorder="1" applyAlignment="1" applyProtection="1">
      <alignment wrapText="1"/>
      <protection locked="0"/>
    </xf>
    <xf numFmtId="0" fontId="0" fillId="3" borderId="2" xfId="0" applyFont="1" applyFill="1" applyBorder="1" applyAlignment="1">
      <alignment horizontal="left"/>
    </xf>
    <xf numFmtId="0" fontId="0" fillId="3" borderId="3" xfId="0" applyFont="1" applyFill="1" applyBorder="1" applyAlignment="1">
      <alignment horizontal="left"/>
    </xf>
    <xf numFmtId="14" fontId="0" fillId="3" borderId="0" xfId="0" applyNumberFormat="1" applyFont="1" applyFill="1" applyAlignment="1" applyProtection="1">
      <alignment horizontal="left"/>
      <protection locked="0"/>
    </xf>
    <xf numFmtId="14" fontId="0" fillId="3" borderId="7" xfId="0" applyNumberFormat="1" applyFont="1" applyFill="1" applyBorder="1" applyAlignment="1" applyProtection="1">
      <alignment horizontal="left"/>
      <protection locked="0"/>
    </xf>
    <xf numFmtId="14" fontId="0" fillId="3" borderId="10" xfId="0" applyNumberFormat="1" applyFont="1" applyFill="1" applyBorder="1" applyAlignment="1" applyProtection="1">
      <alignment horizontal="left"/>
      <protection locked="0"/>
    </xf>
    <xf numFmtId="14" fontId="0" fillId="4" borderId="13" xfId="0" applyNumberFormat="1" applyFont="1" applyFill="1" applyBorder="1"/>
    <xf numFmtId="14" fontId="0" fillId="4" borderId="5" xfId="0" applyNumberFormat="1" applyFont="1" applyFill="1" applyBorder="1"/>
    <xf numFmtId="0" fontId="2" fillId="6" borderId="4" xfId="0" applyFont="1" applyFill="1" applyBorder="1" applyAlignment="1">
      <alignment horizontal="center"/>
    </xf>
    <xf numFmtId="0" fontId="2" fillId="6" borderId="13" xfId="0" applyFont="1" applyFill="1" applyBorder="1" applyAlignment="1">
      <alignment horizontal="center"/>
    </xf>
    <xf numFmtId="0" fontId="2" fillId="6" borderId="5" xfId="0" applyFont="1" applyFill="1" applyBorder="1" applyAlignment="1">
      <alignment horizontal="center"/>
    </xf>
    <xf numFmtId="14" fontId="2" fillId="4" borderId="4" xfId="0" quotePrefix="1" applyNumberFormat="1" applyFont="1" applyFill="1" applyBorder="1" applyAlignment="1">
      <alignment horizontal="center" wrapText="1"/>
    </xf>
    <xf numFmtId="14" fontId="2" fillId="4" borderId="5" xfId="0" quotePrefix="1" applyNumberFormat="1" applyFont="1" applyFill="1" applyBorder="1" applyAlignment="1">
      <alignment horizontal="center" wrapText="1"/>
    </xf>
  </cellXfs>
  <cellStyles count="3">
    <cellStyle name="Komma" xfId="1" builtinId="3"/>
    <cellStyle name="Standaard"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Cashflow einde maand</a:t>
            </a:r>
          </a:p>
        </c:rich>
      </c:tx>
      <c:overlay val="0"/>
    </c:title>
    <c:autoTitleDeleted val="0"/>
    <c:plotArea>
      <c:layout/>
      <c:lineChart>
        <c:grouping val="standard"/>
        <c:varyColors val="0"/>
        <c:ser>
          <c:idx val="0"/>
          <c:order val="0"/>
          <c:tx>
            <c:strRef>
              <c:f>[1]Cashflow!$B$43</c:f>
              <c:strCache>
                <c:ptCount val="1"/>
                <c:pt idx="0">
                  <c:v>Eind Cumulatief</c:v>
                </c:pt>
              </c:strCache>
            </c:strRef>
          </c:tx>
          <c:marker>
            <c:symbol val="none"/>
          </c:marker>
          <c:cat>
            <c:numRef>
              <c:f>[1]Cashflow!$C$5:$N$5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[1]Cashflow!$C$43:$N$43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AF7-4E8D-9D3B-47918978BC67}"/>
            </c:ext>
          </c:extLst>
        </c:ser>
        <c:dLbls>
          <c:showLegendKey val="0"/>
          <c:showVal val="0"/>
          <c:showCatName val="0"/>
          <c:showSerName val="0"/>
          <c:showPercent val="0"/>
          <c:showBubbleSize val="0"/>
        </c:dLbls>
        <c:smooth val="0"/>
        <c:axId val="178913664"/>
        <c:axId val="178915200"/>
      </c:lineChart>
      <c:catAx>
        <c:axId val="178913664"/>
        <c:scaling>
          <c:orientation val="minMax"/>
        </c:scaling>
        <c:delete val="0"/>
        <c:axPos val="b"/>
        <c:numFmt formatCode="General" sourceLinked="1"/>
        <c:majorTickMark val="out"/>
        <c:minorTickMark val="none"/>
        <c:tickLblPos val="nextTo"/>
        <c:crossAx val="178915200"/>
        <c:crosses val="autoZero"/>
        <c:auto val="1"/>
        <c:lblAlgn val="ctr"/>
        <c:lblOffset val="100"/>
        <c:noMultiLvlLbl val="0"/>
      </c:catAx>
      <c:valAx>
        <c:axId val="178915200"/>
        <c:scaling>
          <c:orientation val="minMax"/>
        </c:scaling>
        <c:delete val="0"/>
        <c:axPos val="l"/>
        <c:majorGridlines/>
        <c:numFmt formatCode="General" sourceLinked="1"/>
        <c:majorTickMark val="out"/>
        <c:minorTickMark val="none"/>
        <c:tickLblPos val="nextTo"/>
        <c:crossAx val="17891366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Cashflow einde maand</a:t>
            </a:r>
          </a:p>
        </c:rich>
      </c:tx>
      <c:overlay val="0"/>
    </c:title>
    <c:autoTitleDeleted val="0"/>
    <c:plotArea>
      <c:layout/>
      <c:lineChart>
        <c:grouping val="standard"/>
        <c:varyColors val="0"/>
        <c:ser>
          <c:idx val="0"/>
          <c:order val="0"/>
          <c:tx>
            <c:strRef>
              <c:f>[1]Cashflow!$B$43</c:f>
              <c:strCache>
                <c:ptCount val="1"/>
                <c:pt idx="0">
                  <c:v>Eind Cumulatief</c:v>
                </c:pt>
              </c:strCache>
            </c:strRef>
          </c:tx>
          <c:marker>
            <c:symbol val="none"/>
          </c:marker>
          <c:cat>
            <c:numRef>
              <c:f>[1]Cashflow!$C$5:$N$5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[1]Cashflow!$C$43:$N$43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72E-4F02-9616-72A02065097E}"/>
            </c:ext>
          </c:extLst>
        </c:ser>
        <c:dLbls>
          <c:showLegendKey val="0"/>
          <c:showVal val="0"/>
          <c:showCatName val="0"/>
          <c:showSerName val="0"/>
          <c:showPercent val="0"/>
          <c:showBubbleSize val="0"/>
        </c:dLbls>
        <c:smooth val="0"/>
        <c:axId val="178913664"/>
        <c:axId val="178915200"/>
      </c:lineChart>
      <c:catAx>
        <c:axId val="178913664"/>
        <c:scaling>
          <c:orientation val="minMax"/>
        </c:scaling>
        <c:delete val="0"/>
        <c:axPos val="b"/>
        <c:numFmt formatCode="General" sourceLinked="1"/>
        <c:majorTickMark val="out"/>
        <c:minorTickMark val="none"/>
        <c:tickLblPos val="nextTo"/>
        <c:crossAx val="178915200"/>
        <c:crosses val="autoZero"/>
        <c:auto val="1"/>
        <c:lblAlgn val="ctr"/>
        <c:lblOffset val="100"/>
        <c:noMultiLvlLbl val="0"/>
      </c:catAx>
      <c:valAx>
        <c:axId val="178915200"/>
        <c:scaling>
          <c:orientation val="minMax"/>
        </c:scaling>
        <c:delete val="0"/>
        <c:axPos val="l"/>
        <c:majorGridlines/>
        <c:numFmt formatCode="General" sourceLinked="1"/>
        <c:majorTickMark val="out"/>
        <c:minorTickMark val="none"/>
        <c:tickLblPos val="nextTo"/>
        <c:crossAx val="17891366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649431</xdr:colOff>
      <xdr:row>44</xdr:row>
      <xdr:rowOff>74467</xdr:rowOff>
    </xdr:from>
    <xdr:to>
      <xdr:col>7</xdr:col>
      <xdr:colOff>571500</xdr:colOff>
      <xdr:row>63</xdr:row>
      <xdr:rowOff>34637</xdr:rowOff>
    </xdr:to>
    <xdr:graphicFrame macro="">
      <xdr:nvGraphicFramePr>
        <xdr:cNvPr id="2" name="Grafiek 1">
          <a:extLst>
            <a:ext uri="{FF2B5EF4-FFF2-40B4-BE49-F238E27FC236}">
              <a16:creationId xmlns:a16="http://schemas.microsoft.com/office/drawing/2014/main" id="{074985DD-9BCA-4ECD-AA0F-ED8AEFA958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649431</xdr:colOff>
      <xdr:row>44</xdr:row>
      <xdr:rowOff>74467</xdr:rowOff>
    </xdr:from>
    <xdr:to>
      <xdr:col>7</xdr:col>
      <xdr:colOff>571500</xdr:colOff>
      <xdr:row>63</xdr:row>
      <xdr:rowOff>34637</xdr:rowOff>
    </xdr:to>
    <xdr:graphicFrame macro="">
      <xdr:nvGraphicFramePr>
        <xdr:cNvPr id="2" name="Grafiek 1">
          <a:extLst>
            <a:ext uri="{FF2B5EF4-FFF2-40B4-BE49-F238E27FC236}">
              <a16:creationId xmlns:a16="http://schemas.microsoft.com/office/drawing/2014/main" id="{116AD405-5B20-477B-9B60-37CFF74F12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acm.local/Downloads/bijlage-6-fipo-vergunningaanvraag%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emene Info &amp; Factscheet"/>
      <sheetName val="Afzet"/>
      <sheetName val="Cashflow"/>
      <sheetName val="Resultaten"/>
      <sheetName val="Balans"/>
    </sheetNames>
    <sheetDataSet>
      <sheetData sheetId="0" refreshError="1">
        <row r="4">
          <cell r="C4"/>
        </row>
        <row r="16">
          <cell r="C16" t="str">
            <v/>
          </cell>
          <cell r="E16" t="str">
            <v/>
          </cell>
        </row>
      </sheetData>
      <sheetData sheetId="1" refreshError="1"/>
      <sheetData sheetId="2" refreshError="1">
        <row r="5">
          <cell r="C5" t="e">
            <v>#VALUE!</v>
          </cell>
          <cell r="D5" t="e">
            <v>#VALUE!</v>
          </cell>
          <cell r="E5" t="e">
            <v>#VALUE!</v>
          </cell>
          <cell r="F5" t="e">
            <v>#VALUE!</v>
          </cell>
          <cell r="G5" t="e">
            <v>#VALUE!</v>
          </cell>
          <cell r="H5" t="e">
            <v>#VALUE!</v>
          </cell>
          <cell r="I5" t="e">
            <v>#VALUE!</v>
          </cell>
          <cell r="J5" t="e">
            <v>#VALUE!</v>
          </cell>
          <cell r="K5" t="e">
            <v>#VALUE!</v>
          </cell>
          <cell r="L5" t="e">
            <v>#VALUE!</v>
          </cell>
          <cell r="M5" t="e">
            <v>#VALUE!</v>
          </cell>
          <cell r="N5" t="e">
            <v>#VALUE!</v>
          </cell>
        </row>
        <row r="10">
          <cell r="C10"/>
          <cell r="D10"/>
          <cell r="E10"/>
          <cell r="F10"/>
          <cell r="G10"/>
          <cell r="H10"/>
          <cell r="I10"/>
          <cell r="J10"/>
          <cell r="K10"/>
          <cell r="L10"/>
          <cell r="M10"/>
          <cell r="N10"/>
        </row>
        <row r="11">
          <cell r="C11"/>
          <cell r="D11"/>
          <cell r="E11"/>
          <cell r="F11"/>
          <cell r="G11"/>
          <cell r="H11"/>
          <cell r="I11"/>
          <cell r="J11"/>
          <cell r="K11"/>
          <cell r="L11"/>
          <cell r="M11"/>
          <cell r="N11"/>
        </row>
        <row r="13">
          <cell r="C13"/>
          <cell r="D13"/>
          <cell r="E13"/>
          <cell r="F13"/>
          <cell r="G13"/>
          <cell r="H13"/>
          <cell r="I13"/>
          <cell r="J13"/>
          <cell r="K13"/>
          <cell r="L13"/>
          <cell r="M13"/>
          <cell r="N13"/>
        </row>
        <row r="14">
          <cell r="C14">
            <v>0</v>
          </cell>
          <cell r="D14">
            <v>0</v>
          </cell>
          <cell r="E14">
            <v>0</v>
          </cell>
          <cell r="F14">
            <v>0</v>
          </cell>
          <cell r="G14">
            <v>0</v>
          </cell>
          <cell r="H14">
            <v>0</v>
          </cell>
          <cell r="I14">
            <v>0</v>
          </cell>
          <cell r="J14">
            <v>0</v>
          </cell>
          <cell r="K14">
            <v>0</v>
          </cell>
          <cell r="L14">
            <v>0</v>
          </cell>
          <cell r="M14">
            <v>0</v>
          </cell>
          <cell r="N14">
            <v>0</v>
          </cell>
        </row>
        <row r="20">
          <cell r="C20"/>
          <cell r="D20"/>
          <cell r="E20"/>
          <cell r="F20"/>
          <cell r="G20"/>
          <cell r="H20"/>
          <cell r="I20"/>
          <cell r="J20"/>
          <cell r="K20"/>
          <cell r="L20"/>
          <cell r="M20"/>
          <cell r="N20"/>
        </row>
        <row r="21">
          <cell r="C21">
            <v>0</v>
          </cell>
          <cell r="D21">
            <v>0</v>
          </cell>
          <cell r="E21">
            <v>0</v>
          </cell>
          <cell r="F21">
            <v>0</v>
          </cell>
          <cell r="G21">
            <v>0</v>
          </cell>
          <cell r="H21">
            <v>0</v>
          </cell>
          <cell r="I21">
            <v>0</v>
          </cell>
          <cell r="J21">
            <v>0</v>
          </cell>
          <cell r="K21">
            <v>0</v>
          </cell>
          <cell r="L21">
            <v>0</v>
          </cell>
          <cell r="M21">
            <v>0</v>
          </cell>
          <cell r="N21">
            <v>0</v>
          </cell>
        </row>
        <row r="24">
          <cell r="C24"/>
          <cell r="D24"/>
          <cell r="E24"/>
          <cell r="F24"/>
          <cell r="G24"/>
          <cell r="H24"/>
          <cell r="I24"/>
          <cell r="J24"/>
          <cell r="K24"/>
          <cell r="L24"/>
          <cell r="M24"/>
          <cell r="N24"/>
        </row>
        <row r="27">
          <cell r="C27"/>
          <cell r="D27"/>
          <cell r="E27"/>
          <cell r="F27"/>
          <cell r="G27"/>
          <cell r="H27"/>
          <cell r="I27"/>
          <cell r="J27"/>
          <cell r="K27"/>
          <cell r="L27"/>
          <cell r="M27"/>
          <cell r="N27"/>
        </row>
        <row r="28">
          <cell r="C28">
            <v>0</v>
          </cell>
          <cell r="D28">
            <v>0</v>
          </cell>
          <cell r="E28">
            <v>0</v>
          </cell>
          <cell r="F28">
            <v>0</v>
          </cell>
          <cell r="G28">
            <v>0</v>
          </cell>
          <cell r="H28">
            <v>0</v>
          </cell>
          <cell r="I28">
            <v>0</v>
          </cell>
          <cell r="J28">
            <v>0</v>
          </cell>
          <cell r="K28">
            <v>0</v>
          </cell>
          <cell r="L28">
            <v>0</v>
          </cell>
          <cell r="M28">
            <v>0</v>
          </cell>
          <cell r="N28">
            <v>0</v>
          </cell>
        </row>
        <row r="43">
          <cell r="B43" t="str">
            <v>Eind Cumulatief</v>
          </cell>
          <cell r="C43">
            <v>0</v>
          </cell>
          <cell r="D43">
            <v>0</v>
          </cell>
          <cell r="E43">
            <v>0</v>
          </cell>
          <cell r="F43">
            <v>0</v>
          </cell>
          <cell r="G43">
            <v>0</v>
          </cell>
          <cell r="H43">
            <v>0</v>
          </cell>
          <cell r="I43">
            <v>0</v>
          </cell>
          <cell r="J43">
            <v>0</v>
          </cell>
          <cell r="K43">
            <v>0</v>
          </cell>
          <cell r="L43">
            <v>0</v>
          </cell>
          <cell r="M43">
            <v>0</v>
          </cell>
          <cell r="N4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ergunninghouders@acm.n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015BE-72DA-470C-97A2-FBB23524B60C}">
  <dimension ref="B1:M42"/>
  <sheetViews>
    <sheetView showGridLines="0" zoomScale="80" zoomScaleNormal="80" workbookViewId="0">
      <selection activeCell="G43" sqref="G43"/>
    </sheetView>
  </sheetViews>
  <sheetFormatPr defaultRowHeight="12.75" x14ac:dyDescent="0.2"/>
  <cols>
    <col min="1" max="1" width="9.140625" style="86"/>
    <col min="2" max="2" width="43.85546875" style="86" bestFit="1" customWidth="1"/>
    <col min="3" max="3" width="10.5703125" style="86" bestFit="1" customWidth="1"/>
    <col min="4" max="4" width="10.7109375" style="86" customWidth="1"/>
    <col min="5" max="5" width="12.42578125" style="86" customWidth="1"/>
    <col min="6" max="6" width="9.140625" style="86"/>
    <col min="7" max="7" width="52.28515625" style="86" customWidth="1"/>
    <col min="8" max="8" width="13.85546875" style="86" customWidth="1"/>
    <col min="9" max="11" width="9.140625" style="86"/>
    <col min="12" max="12" width="59.85546875" style="86" customWidth="1"/>
    <col min="13" max="13" width="18.7109375" style="86" bestFit="1" customWidth="1"/>
    <col min="14" max="16384" width="9.140625" style="86"/>
  </cols>
  <sheetData>
    <row r="1" spans="2:13" x14ac:dyDescent="0.2">
      <c r="B1" s="106" t="s">
        <v>0</v>
      </c>
      <c r="G1" s="106" t="s">
        <v>1</v>
      </c>
    </row>
    <row r="2" spans="2:13" x14ac:dyDescent="0.2">
      <c r="G2" s="107" t="s">
        <v>2</v>
      </c>
    </row>
    <row r="3" spans="2:13" x14ac:dyDescent="0.2">
      <c r="B3" s="87" t="s">
        <v>3</v>
      </c>
      <c r="C3" s="116"/>
      <c r="D3" s="116"/>
      <c r="E3" s="117"/>
      <c r="G3" s="88" t="str">
        <f>"Aantal klanten per "</f>
        <v xml:space="preserve">Aantal klanten per </v>
      </c>
      <c r="H3" s="89" t="str">
        <f>IF(C19 &lt;&gt; "",DATE(YEAR(C19),MONTH(C19),DAY(1)),"")</f>
        <v/>
      </c>
    </row>
    <row r="4" spans="2:13" x14ac:dyDescent="0.2">
      <c r="B4" s="90" t="s">
        <v>4</v>
      </c>
      <c r="C4" s="112"/>
      <c r="D4" s="112"/>
      <c r="E4" s="113"/>
      <c r="G4" s="108" t="s">
        <v>5</v>
      </c>
      <c r="H4" s="91"/>
    </row>
    <row r="5" spans="2:13" x14ac:dyDescent="0.2">
      <c r="B5" s="90" t="s">
        <v>6</v>
      </c>
      <c r="C5" s="112"/>
      <c r="D5" s="112"/>
      <c r="E5" s="113"/>
      <c r="G5" s="109" t="s">
        <v>7</v>
      </c>
      <c r="H5" s="92"/>
    </row>
    <row r="6" spans="2:13" x14ac:dyDescent="0.2">
      <c r="B6" s="90" t="s">
        <v>8</v>
      </c>
      <c r="C6" s="112"/>
      <c r="D6" s="112"/>
      <c r="E6" s="113"/>
      <c r="G6" s="109" t="s">
        <v>9</v>
      </c>
      <c r="H6" s="92"/>
    </row>
    <row r="7" spans="2:13" x14ac:dyDescent="0.2">
      <c r="B7" s="90" t="s">
        <v>10</v>
      </c>
      <c r="C7" s="112"/>
      <c r="D7" s="112"/>
      <c r="E7" s="113"/>
      <c r="G7" s="110" t="s">
        <v>11</v>
      </c>
      <c r="H7" s="93"/>
    </row>
    <row r="8" spans="2:13" x14ac:dyDescent="0.2">
      <c r="B8" s="90" t="s">
        <v>12</v>
      </c>
      <c r="C8" s="112"/>
      <c r="D8" s="112"/>
      <c r="E8" s="113"/>
    </row>
    <row r="9" spans="2:13" x14ac:dyDescent="0.2">
      <c r="B9" s="90" t="s">
        <v>121</v>
      </c>
      <c r="C9" s="114"/>
      <c r="D9" s="114"/>
      <c r="E9" s="115"/>
      <c r="G9" s="111" t="s">
        <v>111</v>
      </c>
    </row>
    <row r="10" spans="2:13" x14ac:dyDescent="0.2">
      <c r="B10" s="90" t="s">
        <v>122</v>
      </c>
      <c r="C10" s="114"/>
      <c r="D10" s="114"/>
      <c r="E10" s="115"/>
      <c r="G10" s="108" t="s">
        <v>5</v>
      </c>
      <c r="H10" s="116"/>
      <c r="I10" s="116"/>
      <c r="J10" s="116"/>
      <c r="K10" s="116"/>
      <c r="L10" s="117"/>
    </row>
    <row r="11" spans="2:13" x14ac:dyDescent="0.2">
      <c r="B11" s="90" t="s">
        <v>107</v>
      </c>
      <c r="C11" s="114"/>
      <c r="D11" s="114"/>
      <c r="E11" s="115"/>
      <c r="G11" s="109" t="s">
        <v>7</v>
      </c>
      <c r="H11" s="112"/>
      <c r="I11" s="112"/>
      <c r="J11" s="112"/>
      <c r="K11" s="112"/>
      <c r="L11" s="113"/>
    </row>
    <row r="12" spans="2:13" x14ac:dyDescent="0.2">
      <c r="B12" s="90" t="s">
        <v>13</v>
      </c>
      <c r="C12" s="112"/>
      <c r="D12" s="112"/>
      <c r="E12" s="113"/>
      <c r="G12" s="109" t="s">
        <v>9</v>
      </c>
      <c r="H12" s="112"/>
      <c r="I12" s="112"/>
      <c r="J12" s="112"/>
      <c r="K12" s="112"/>
      <c r="L12" s="113"/>
    </row>
    <row r="13" spans="2:13" x14ac:dyDescent="0.2">
      <c r="B13" s="90" t="s">
        <v>14</v>
      </c>
      <c r="C13" s="112"/>
      <c r="D13" s="112"/>
      <c r="E13" s="113"/>
      <c r="G13" s="110" t="s">
        <v>11</v>
      </c>
      <c r="H13" s="118"/>
      <c r="I13" s="118"/>
      <c r="J13" s="118"/>
      <c r="K13" s="118"/>
      <c r="L13" s="119"/>
    </row>
    <row r="14" spans="2:13" x14ac:dyDescent="0.2">
      <c r="B14" s="94" t="s">
        <v>15</v>
      </c>
      <c r="C14" s="118"/>
      <c r="D14" s="118"/>
      <c r="E14" s="119"/>
    </row>
    <row r="15" spans="2:13" x14ac:dyDescent="0.2">
      <c r="G15" s="107" t="s">
        <v>21</v>
      </c>
      <c r="M15" s="107" t="s">
        <v>22</v>
      </c>
    </row>
    <row r="16" spans="2:13" x14ac:dyDescent="0.2">
      <c r="B16" s="87" t="s">
        <v>16</v>
      </c>
      <c r="C16" s="121" t="s">
        <v>17</v>
      </c>
      <c r="D16" s="121"/>
      <c r="E16" s="122"/>
      <c r="G16" s="108" t="s">
        <v>123</v>
      </c>
      <c r="H16" s="116"/>
      <c r="I16" s="116"/>
      <c r="J16" s="116"/>
      <c r="K16" s="116"/>
      <c r="L16" s="117"/>
      <c r="M16" s="95"/>
    </row>
    <row r="17" spans="2:13" x14ac:dyDescent="0.2">
      <c r="B17" s="90" t="s">
        <v>18</v>
      </c>
      <c r="C17" s="123"/>
      <c r="D17" s="123"/>
      <c r="E17" s="124"/>
      <c r="G17" s="109" t="s">
        <v>124</v>
      </c>
      <c r="H17" s="112"/>
      <c r="I17" s="112"/>
      <c r="J17" s="112"/>
      <c r="K17" s="112"/>
      <c r="L17" s="113"/>
      <c r="M17" s="96"/>
    </row>
    <row r="18" spans="2:13" x14ac:dyDescent="0.2">
      <c r="B18" s="90" t="s">
        <v>19</v>
      </c>
      <c r="C18" s="97" t="str">
        <f>IF(C17&lt;&gt;"",C17+(7*8),"")</f>
        <v/>
      </c>
      <c r="D18" s="98" t="s">
        <v>20</v>
      </c>
      <c r="E18" s="99" t="str">
        <f>IF(C17&lt;&gt;"",DATE(YEAR(C18)+1,MONTH(C18),DAY(C18)-1),"")</f>
        <v/>
      </c>
      <c r="G18" s="109" t="s">
        <v>125</v>
      </c>
      <c r="H18" s="112"/>
      <c r="I18" s="112"/>
      <c r="J18" s="112"/>
      <c r="K18" s="112"/>
      <c r="L18" s="113"/>
      <c r="M18" s="96"/>
    </row>
    <row r="19" spans="2:13" x14ac:dyDescent="0.2">
      <c r="B19" s="94" t="s">
        <v>23</v>
      </c>
      <c r="C19" s="125"/>
      <c r="D19" s="118"/>
      <c r="E19" s="119"/>
      <c r="G19" s="110" t="s">
        <v>126</v>
      </c>
      <c r="H19" s="118"/>
      <c r="I19" s="118"/>
      <c r="J19" s="118"/>
      <c r="K19" s="118"/>
      <c r="L19" s="119"/>
      <c r="M19" s="100"/>
    </row>
    <row r="21" spans="2:13" x14ac:dyDescent="0.2">
      <c r="B21" s="101" t="s">
        <v>24</v>
      </c>
      <c r="C21" s="126" t="s">
        <v>25</v>
      </c>
      <c r="D21" s="126"/>
      <c r="E21" s="127"/>
      <c r="G21" s="107" t="s">
        <v>26</v>
      </c>
      <c r="M21" s="107" t="s">
        <v>22</v>
      </c>
    </row>
    <row r="22" spans="2:13" x14ac:dyDescent="0.2">
      <c r="B22" s="102"/>
      <c r="C22" s="102"/>
      <c r="D22" s="102"/>
      <c r="E22" s="102"/>
      <c r="G22" s="108" t="s">
        <v>127</v>
      </c>
      <c r="H22" s="116"/>
      <c r="I22" s="116"/>
      <c r="J22" s="116"/>
      <c r="K22" s="116"/>
      <c r="L22" s="117"/>
      <c r="M22" s="95"/>
    </row>
    <row r="23" spans="2:13" x14ac:dyDescent="0.2">
      <c r="G23" s="109" t="s">
        <v>130</v>
      </c>
      <c r="H23" s="112"/>
      <c r="I23" s="112"/>
      <c r="J23" s="112"/>
      <c r="K23" s="112"/>
      <c r="L23" s="113"/>
      <c r="M23" s="96"/>
    </row>
    <row r="24" spans="2:13" x14ac:dyDescent="0.2">
      <c r="G24" s="109" t="s">
        <v>128</v>
      </c>
      <c r="H24" s="112"/>
      <c r="I24" s="112"/>
      <c r="J24" s="112"/>
      <c r="K24" s="112"/>
      <c r="L24" s="113"/>
      <c r="M24" s="96"/>
    </row>
    <row r="25" spans="2:13" x14ac:dyDescent="0.2">
      <c r="G25" s="110" t="s">
        <v>129</v>
      </c>
      <c r="H25" s="118"/>
      <c r="I25" s="118"/>
      <c r="J25" s="118"/>
      <c r="K25" s="118"/>
      <c r="L25" s="119"/>
      <c r="M25" s="100"/>
    </row>
    <row r="27" spans="2:13" x14ac:dyDescent="0.2">
      <c r="G27" s="111" t="s">
        <v>27</v>
      </c>
      <c r="M27" s="107" t="s">
        <v>22</v>
      </c>
    </row>
    <row r="28" spans="2:13" x14ac:dyDescent="0.2">
      <c r="G28" s="108" t="s">
        <v>131</v>
      </c>
      <c r="H28" s="116"/>
      <c r="I28" s="116"/>
      <c r="J28" s="116"/>
      <c r="K28" s="116"/>
      <c r="L28" s="117"/>
      <c r="M28" s="95"/>
    </row>
    <row r="29" spans="2:13" x14ac:dyDescent="0.2">
      <c r="G29" s="110" t="s">
        <v>28</v>
      </c>
      <c r="H29" s="118"/>
      <c r="I29" s="118"/>
      <c r="J29" s="118"/>
      <c r="K29" s="118"/>
      <c r="L29" s="119"/>
      <c r="M29" s="100"/>
    </row>
    <row r="31" spans="2:13" ht="31.5" customHeight="1" x14ac:dyDescent="0.2">
      <c r="G31" s="120" t="s">
        <v>112</v>
      </c>
      <c r="H31" s="120"/>
      <c r="I31" s="120"/>
      <c r="J31" s="120"/>
      <c r="K31" s="120"/>
      <c r="L31" s="120"/>
      <c r="M31" s="107" t="s">
        <v>29</v>
      </c>
    </row>
    <row r="32" spans="2:13" x14ac:dyDescent="0.2">
      <c r="G32" s="108" t="s">
        <v>132</v>
      </c>
      <c r="H32" s="116"/>
      <c r="I32" s="116"/>
      <c r="J32" s="116"/>
      <c r="K32" s="116"/>
      <c r="L32" s="117"/>
      <c r="M32" s="103"/>
    </row>
    <row r="33" spans="7:13" x14ac:dyDescent="0.2">
      <c r="G33" s="109" t="s">
        <v>133</v>
      </c>
      <c r="H33" s="112"/>
      <c r="I33" s="112"/>
      <c r="J33" s="112"/>
      <c r="K33" s="112"/>
      <c r="L33" s="112"/>
      <c r="M33" s="104"/>
    </row>
    <row r="34" spans="7:13" x14ac:dyDescent="0.2">
      <c r="G34" s="110" t="s">
        <v>134</v>
      </c>
      <c r="H34" s="118"/>
      <c r="I34" s="118"/>
      <c r="J34" s="118"/>
      <c r="K34" s="118"/>
      <c r="L34" s="118"/>
      <c r="M34" s="105"/>
    </row>
    <row r="35" spans="7:13" x14ac:dyDescent="0.2">
      <c r="M35" s="107" t="s">
        <v>29</v>
      </c>
    </row>
    <row r="36" spans="7:13" x14ac:dyDescent="0.2">
      <c r="G36" s="108" t="s">
        <v>132</v>
      </c>
      <c r="H36" s="116"/>
      <c r="I36" s="116"/>
      <c r="J36" s="116"/>
      <c r="K36" s="116"/>
      <c r="L36" s="117"/>
      <c r="M36" s="103"/>
    </row>
    <row r="37" spans="7:13" x14ac:dyDescent="0.2">
      <c r="G37" s="109" t="s">
        <v>133</v>
      </c>
      <c r="H37" s="112"/>
      <c r="I37" s="112"/>
      <c r="J37" s="112"/>
      <c r="K37" s="112"/>
      <c r="L37" s="112"/>
      <c r="M37" s="104"/>
    </row>
    <row r="38" spans="7:13" x14ac:dyDescent="0.2">
      <c r="G38" s="110" t="s">
        <v>134</v>
      </c>
      <c r="H38" s="118"/>
      <c r="I38" s="118"/>
      <c r="J38" s="118"/>
      <c r="K38" s="118"/>
      <c r="L38" s="118"/>
      <c r="M38" s="105"/>
    </row>
    <row r="39" spans="7:13" x14ac:dyDescent="0.2">
      <c r="M39" s="107" t="s">
        <v>29</v>
      </c>
    </row>
    <row r="40" spans="7:13" x14ac:dyDescent="0.2">
      <c r="G40" s="108" t="s">
        <v>132</v>
      </c>
      <c r="H40" s="116"/>
      <c r="I40" s="116"/>
      <c r="J40" s="116"/>
      <c r="K40" s="116"/>
      <c r="L40" s="117"/>
      <c r="M40" s="103"/>
    </row>
    <row r="41" spans="7:13" x14ac:dyDescent="0.2">
      <c r="G41" s="109" t="s">
        <v>133</v>
      </c>
      <c r="H41" s="112"/>
      <c r="I41" s="112"/>
      <c r="J41" s="112"/>
      <c r="K41" s="112"/>
      <c r="L41" s="112"/>
      <c r="M41" s="104"/>
    </row>
    <row r="42" spans="7:13" x14ac:dyDescent="0.2">
      <c r="G42" s="110" t="s">
        <v>134</v>
      </c>
      <c r="H42" s="118"/>
      <c r="I42" s="118"/>
      <c r="J42" s="118"/>
      <c r="K42" s="118"/>
      <c r="L42" s="118"/>
      <c r="M42" s="105"/>
    </row>
  </sheetData>
  <mergeCells count="40">
    <mergeCell ref="H24:L24"/>
    <mergeCell ref="C16:E16"/>
    <mergeCell ref="H13:L13"/>
    <mergeCell ref="C17:E17"/>
    <mergeCell ref="C19:E19"/>
    <mergeCell ref="H16:L16"/>
    <mergeCell ref="C21:E21"/>
    <mergeCell ref="H18:L18"/>
    <mergeCell ref="H19:L19"/>
    <mergeCell ref="H22:L22"/>
    <mergeCell ref="H23:L23"/>
    <mergeCell ref="H17:L17"/>
    <mergeCell ref="H40:L40"/>
    <mergeCell ref="H41:L41"/>
    <mergeCell ref="H42:L42"/>
    <mergeCell ref="H25:L25"/>
    <mergeCell ref="H28:L28"/>
    <mergeCell ref="H29:L29"/>
    <mergeCell ref="H32:L32"/>
    <mergeCell ref="H33:L33"/>
    <mergeCell ref="H34:L34"/>
    <mergeCell ref="H36:L36"/>
    <mergeCell ref="H37:L37"/>
    <mergeCell ref="H38:L38"/>
    <mergeCell ref="G31:L31"/>
    <mergeCell ref="C12:E12"/>
    <mergeCell ref="C13:E13"/>
    <mergeCell ref="H10:L10"/>
    <mergeCell ref="C14:E14"/>
    <mergeCell ref="H11:L11"/>
    <mergeCell ref="H12:L12"/>
    <mergeCell ref="C10:E10"/>
    <mergeCell ref="C8:E8"/>
    <mergeCell ref="C11:E11"/>
    <mergeCell ref="C3:E3"/>
    <mergeCell ref="C4:E4"/>
    <mergeCell ref="C5:E5"/>
    <mergeCell ref="C6:E6"/>
    <mergeCell ref="C7:E7"/>
    <mergeCell ref="C9:E9"/>
  </mergeCells>
  <dataValidations count="1">
    <dataValidation type="list" allowBlank="1" showInputMessage="1" showErrorMessage="1" sqref="C11:E11" xr:uid="{2580B996-95D0-4799-9D28-E0A9BC48C713}">
      <formula1>"Ja,Nee"</formula1>
    </dataValidation>
  </dataValidations>
  <hyperlinks>
    <hyperlink ref="C21" r:id="rId1" xr:uid="{24914293-9687-43EF-BC44-630A8D31E28A}"/>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9BB5A-D178-4AAF-A450-DC60E8962034}">
  <dimension ref="A2:P60"/>
  <sheetViews>
    <sheetView showGridLines="0" zoomScale="70" zoomScaleNormal="70" workbookViewId="0">
      <selection activeCell="C6" sqref="C6"/>
    </sheetView>
  </sheetViews>
  <sheetFormatPr defaultRowHeight="12.75" x14ac:dyDescent="0.2"/>
  <cols>
    <col min="1" max="1" width="9.140625" style="1"/>
    <col min="2" max="2" width="66.140625" style="1" bestFit="1" customWidth="1"/>
    <col min="3" max="3" width="21.28515625" style="1" customWidth="1"/>
    <col min="4" max="7" width="20.5703125" style="1" bestFit="1" customWidth="1"/>
    <col min="8" max="14" width="21" style="1" bestFit="1" customWidth="1"/>
    <col min="15" max="15" width="3.85546875" style="1" customWidth="1"/>
    <col min="16" max="16" width="84.85546875" style="1" bestFit="1" customWidth="1"/>
    <col min="17" max="16384" width="9.140625" style="1"/>
  </cols>
  <sheetData>
    <row r="2" spans="1:16" ht="15" x14ac:dyDescent="0.25">
      <c r="B2" s="4" t="s">
        <v>104</v>
      </c>
      <c r="D2" s="128" t="str">
        <f>IF('[1]Algemene Info &amp; Factscheet'!$C$4="","",'[1]Algemene Info &amp; Factscheet'!$C$4)</f>
        <v/>
      </c>
      <c r="E2" s="129"/>
      <c r="F2" s="129"/>
      <c r="G2" s="130"/>
      <c r="I2" s="5"/>
    </row>
    <row r="3" spans="1:16" ht="15" x14ac:dyDescent="0.25">
      <c r="B3" s="6" t="s">
        <v>30</v>
      </c>
    </row>
    <row r="5" spans="1:16" s="9" customFormat="1" ht="15" x14ac:dyDescent="0.25">
      <c r="A5" s="2"/>
      <c r="B5" s="7" t="s">
        <v>31</v>
      </c>
      <c r="C5" s="8" t="e">
        <f>IF(DAY('[1]Algemene Info &amp; Factscheet'!$C$16)&gt;15,DATE(YEAR('[1]Algemene Info &amp; Factscheet'!$C$16),MONTH('[1]Algemene Info &amp; Factscheet'!$C$16)+1,DAY(1)),DATE(YEAR('[1]Algemene Info &amp; Factscheet'!$C$16),MONTH('[1]Algemene Info &amp; Factscheet'!$C$16),DAY(1)))</f>
        <v>#VALUE!</v>
      </c>
      <c r="D5" s="8" t="e">
        <f>DATE(YEAR(C5),(MONTH(C5)+1),DAY(C5))</f>
        <v>#VALUE!</v>
      </c>
      <c r="E5" s="8" t="e">
        <f t="shared" ref="E5:N5" si="0">DATE(YEAR(D5),(MONTH(D5)+1),DAY(D5))</f>
        <v>#VALUE!</v>
      </c>
      <c r="F5" s="8" t="e">
        <f t="shared" si="0"/>
        <v>#VALUE!</v>
      </c>
      <c r="G5" s="8" t="e">
        <f t="shared" si="0"/>
        <v>#VALUE!</v>
      </c>
      <c r="H5" s="8" t="e">
        <f t="shared" si="0"/>
        <v>#VALUE!</v>
      </c>
      <c r="I5" s="8" t="e">
        <f t="shared" si="0"/>
        <v>#VALUE!</v>
      </c>
      <c r="J5" s="8" t="e">
        <f t="shared" si="0"/>
        <v>#VALUE!</v>
      </c>
      <c r="K5" s="8" t="e">
        <f t="shared" si="0"/>
        <v>#VALUE!</v>
      </c>
      <c r="L5" s="8" t="e">
        <f t="shared" si="0"/>
        <v>#VALUE!</v>
      </c>
      <c r="M5" s="8" t="e">
        <f t="shared" si="0"/>
        <v>#VALUE!</v>
      </c>
      <c r="N5" s="8" t="e">
        <f t="shared" si="0"/>
        <v>#VALUE!</v>
      </c>
      <c r="P5" s="7" t="s">
        <v>32</v>
      </c>
    </row>
    <row r="6" spans="1:16" x14ac:dyDescent="0.2">
      <c r="A6" s="3"/>
      <c r="B6" s="10" t="s">
        <v>33</v>
      </c>
      <c r="C6" s="11"/>
      <c r="D6" s="11"/>
      <c r="E6" s="11"/>
      <c r="F6" s="11"/>
      <c r="G6" s="11"/>
      <c r="H6" s="11"/>
      <c r="I6" s="11"/>
      <c r="J6" s="11"/>
      <c r="K6" s="11"/>
      <c r="L6" s="11"/>
      <c r="M6" s="11"/>
      <c r="N6" s="11"/>
      <c r="P6" s="11"/>
    </row>
    <row r="7" spans="1:16" x14ac:dyDescent="0.2">
      <c r="A7" s="3"/>
      <c r="B7" s="10" t="s">
        <v>34</v>
      </c>
      <c r="C7" s="11"/>
      <c r="D7" s="11"/>
      <c r="E7" s="11"/>
      <c r="F7" s="11"/>
      <c r="G7" s="11"/>
      <c r="H7" s="11"/>
      <c r="I7" s="11"/>
      <c r="J7" s="11"/>
      <c r="K7" s="11"/>
      <c r="L7" s="11"/>
      <c r="M7" s="11"/>
      <c r="N7" s="11"/>
      <c r="P7" s="11"/>
    </row>
    <row r="8" spans="1:16" x14ac:dyDescent="0.2">
      <c r="A8" s="3"/>
      <c r="B8" s="10" t="s">
        <v>35</v>
      </c>
      <c r="C8" s="11"/>
      <c r="D8" s="11"/>
      <c r="E8" s="11"/>
      <c r="F8" s="11"/>
      <c r="G8" s="11"/>
      <c r="H8" s="11"/>
      <c r="I8" s="11"/>
      <c r="J8" s="11"/>
      <c r="K8" s="11"/>
      <c r="L8" s="11"/>
      <c r="M8" s="11"/>
      <c r="N8" s="11"/>
      <c r="P8" s="11"/>
    </row>
    <row r="9" spans="1:16" x14ac:dyDescent="0.2">
      <c r="A9" s="3"/>
      <c r="B9" s="12" t="s">
        <v>36</v>
      </c>
      <c r="C9" s="13"/>
      <c r="D9" s="13"/>
      <c r="E9" s="13"/>
      <c r="F9" s="13"/>
      <c r="G9" s="13"/>
      <c r="H9" s="13"/>
      <c r="I9" s="13"/>
      <c r="J9" s="13"/>
      <c r="K9" s="13"/>
      <c r="L9" s="13"/>
      <c r="M9" s="13"/>
      <c r="N9" s="13"/>
      <c r="P9" s="13"/>
    </row>
    <row r="10" spans="1:16" x14ac:dyDescent="0.2">
      <c r="A10" s="3"/>
      <c r="B10" s="10" t="s">
        <v>37</v>
      </c>
      <c r="C10" s="11"/>
      <c r="D10" s="11"/>
      <c r="E10" s="11"/>
      <c r="F10" s="11"/>
      <c r="G10" s="11"/>
      <c r="H10" s="11"/>
      <c r="I10" s="11"/>
      <c r="J10" s="11"/>
      <c r="K10" s="11"/>
      <c r="L10" s="11"/>
      <c r="M10" s="11"/>
      <c r="N10" s="11"/>
      <c r="P10" s="11"/>
    </row>
    <row r="11" spans="1:16" x14ac:dyDescent="0.2">
      <c r="A11" s="3"/>
      <c r="B11" s="10" t="s">
        <v>38</v>
      </c>
      <c r="C11" s="11"/>
      <c r="D11" s="11"/>
      <c r="E11" s="11"/>
      <c r="F11" s="11"/>
      <c r="G11" s="11"/>
      <c r="H11" s="11"/>
      <c r="I11" s="11"/>
      <c r="J11" s="11"/>
      <c r="K11" s="11"/>
      <c r="L11" s="11"/>
      <c r="M11" s="11"/>
      <c r="N11" s="11"/>
      <c r="P11" s="11"/>
    </row>
    <row r="12" spans="1:16" x14ac:dyDescent="0.2">
      <c r="A12" s="3"/>
      <c r="B12" s="10" t="s">
        <v>39</v>
      </c>
      <c r="C12" s="11"/>
      <c r="D12" s="11"/>
      <c r="E12" s="11"/>
      <c r="F12" s="11"/>
      <c r="G12" s="11"/>
      <c r="H12" s="11"/>
      <c r="I12" s="11"/>
      <c r="J12" s="11"/>
      <c r="K12" s="11"/>
      <c r="L12" s="11"/>
      <c r="M12" s="11"/>
      <c r="N12" s="11"/>
      <c r="P12" s="11"/>
    </row>
    <row r="13" spans="1:16" x14ac:dyDescent="0.2">
      <c r="A13" s="3"/>
      <c r="B13" s="10" t="s">
        <v>40</v>
      </c>
      <c r="C13" s="11"/>
      <c r="D13" s="11"/>
      <c r="E13" s="11"/>
      <c r="F13" s="11"/>
      <c r="G13" s="11"/>
      <c r="H13" s="11"/>
      <c r="I13" s="11"/>
      <c r="J13" s="11"/>
      <c r="K13" s="11"/>
      <c r="L13" s="11"/>
      <c r="M13" s="11"/>
      <c r="N13" s="11"/>
      <c r="P13" s="13"/>
    </row>
    <row r="14" spans="1:16" ht="15" x14ac:dyDescent="0.25">
      <c r="A14" s="3"/>
      <c r="B14" s="14" t="s">
        <v>41</v>
      </c>
      <c r="C14" s="15">
        <f>SUBTOTAL(6,C6,C10)</f>
        <v>0</v>
      </c>
      <c r="D14" s="15">
        <f t="shared" ref="D14:N17" si="1">SUBTOTAL(6,D6,D10)</f>
        <v>0</v>
      </c>
      <c r="E14" s="15">
        <f t="shared" si="1"/>
        <v>0</v>
      </c>
      <c r="F14" s="15">
        <f t="shared" si="1"/>
        <v>0</v>
      </c>
      <c r="G14" s="15">
        <f t="shared" si="1"/>
        <v>0</v>
      </c>
      <c r="H14" s="15">
        <f t="shared" si="1"/>
        <v>0</v>
      </c>
      <c r="I14" s="15">
        <f t="shared" si="1"/>
        <v>0</v>
      </c>
      <c r="J14" s="15">
        <f t="shared" si="1"/>
        <v>0</v>
      </c>
      <c r="K14" s="15">
        <f t="shared" si="1"/>
        <v>0</v>
      </c>
      <c r="L14" s="15">
        <f t="shared" si="1"/>
        <v>0</v>
      </c>
      <c r="M14" s="15">
        <f t="shared" si="1"/>
        <v>0</v>
      </c>
      <c r="N14" s="15">
        <f t="shared" si="1"/>
        <v>0</v>
      </c>
      <c r="P14" s="11"/>
    </row>
    <row r="15" spans="1:16" ht="15" x14ac:dyDescent="0.25">
      <c r="A15" s="3"/>
      <c r="B15" s="16" t="s">
        <v>42</v>
      </c>
      <c r="C15" s="17">
        <f>SUBTOTAL(6,C7,C11)</f>
        <v>0</v>
      </c>
      <c r="D15" s="17">
        <f t="shared" si="1"/>
        <v>0</v>
      </c>
      <c r="E15" s="17">
        <f t="shared" si="1"/>
        <v>0</v>
      </c>
      <c r="F15" s="17">
        <f t="shared" si="1"/>
        <v>0</v>
      </c>
      <c r="G15" s="17">
        <f t="shared" si="1"/>
        <v>0</v>
      </c>
      <c r="H15" s="17">
        <f t="shared" si="1"/>
        <v>0</v>
      </c>
      <c r="I15" s="17">
        <f t="shared" si="1"/>
        <v>0</v>
      </c>
      <c r="J15" s="17">
        <f t="shared" si="1"/>
        <v>0</v>
      </c>
      <c r="K15" s="17">
        <f t="shared" si="1"/>
        <v>0</v>
      </c>
      <c r="L15" s="17">
        <f t="shared" si="1"/>
        <v>0</v>
      </c>
      <c r="M15" s="17">
        <f t="shared" si="1"/>
        <v>0</v>
      </c>
      <c r="N15" s="17">
        <f t="shared" si="1"/>
        <v>0</v>
      </c>
      <c r="P15" s="11"/>
    </row>
    <row r="16" spans="1:16" ht="15" x14ac:dyDescent="0.25">
      <c r="A16" s="3"/>
      <c r="B16" s="16" t="s">
        <v>43</v>
      </c>
      <c r="C16" s="17">
        <f>SUBTOTAL(6,C8,C12)</f>
        <v>0</v>
      </c>
      <c r="D16" s="17">
        <f t="shared" si="1"/>
        <v>0</v>
      </c>
      <c r="E16" s="17">
        <f t="shared" si="1"/>
        <v>0</v>
      </c>
      <c r="F16" s="17">
        <f t="shared" si="1"/>
        <v>0</v>
      </c>
      <c r="G16" s="17">
        <f t="shared" si="1"/>
        <v>0</v>
      </c>
      <c r="H16" s="17">
        <f t="shared" si="1"/>
        <v>0</v>
      </c>
      <c r="I16" s="17">
        <f t="shared" si="1"/>
        <v>0</v>
      </c>
      <c r="J16" s="17">
        <f t="shared" si="1"/>
        <v>0</v>
      </c>
      <c r="K16" s="17">
        <f t="shared" si="1"/>
        <v>0</v>
      </c>
      <c r="L16" s="17">
        <f t="shared" si="1"/>
        <v>0</v>
      </c>
      <c r="M16" s="17">
        <f t="shared" si="1"/>
        <v>0</v>
      </c>
      <c r="N16" s="17">
        <f t="shared" si="1"/>
        <v>0</v>
      </c>
      <c r="P16" s="11"/>
    </row>
    <row r="17" spans="1:16" ht="15" x14ac:dyDescent="0.25">
      <c r="A17" s="3"/>
      <c r="B17" s="18" t="s">
        <v>44</v>
      </c>
      <c r="C17" s="19">
        <f>SUBTOTAL(6,C9,C13)</f>
        <v>0</v>
      </c>
      <c r="D17" s="19">
        <f t="shared" si="1"/>
        <v>0</v>
      </c>
      <c r="E17" s="19">
        <f t="shared" si="1"/>
        <v>0</v>
      </c>
      <c r="F17" s="19">
        <f t="shared" si="1"/>
        <v>0</v>
      </c>
      <c r="G17" s="19">
        <f t="shared" si="1"/>
        <v>0</v>
      </c>
      <c r="H17" s="19">
        <f t="shared" si="1"/>
        <v>0</v>
      </c>
      <c r="I17" s="19">
        <f t="shared" si="1"/>
        <v>0</v>
      </c>
      <c r="J17" s="19">
        <f t="shared" si="1"/>
        <v>0</v>
      </c>
      <c r="K17" s="19">
        <f t="shared" si="1"/>
        <v>0</v>
      </c>
      <c r="L17" s="19">
        <f t="shared" si="1"/>
        <v>0</v>
      </c>
      <c r="M17" s="19">
        <f t="shared" si="1"/>
        <v>0</v>
      </c>
      <c r="N17" s="19">
        <f t="shared" si="1"/>
        <v>0</v>
      </c>
      <c r="P17" s="20"/>
    </row>
    <row r="18" spans="1:16" x14ac:dyDescent="0.2">
      <c r="A18" s="3"/>
    </row>
    <row r="19" spans="1:16" x14ac:dyDescent="0.2">
      <c r="A19" s="3"/>
    </row>
    <row r="20" spans="1:16" x14ac:dyDescent="0.2">
      <c r="A20" s="3"/>
    </row>
    <row r="21" spans="1:16" x14ac:dyDescent="0.2">
      <c r="A21" s="3"/>
    </row>
    <row r="22" spans="1:16" x14ac:dyDescent="0.2">
      <c r="A22" s="3"/>
    </row>
    <row r="23" spans="1:16" x14ac:dyDescent="0.2">
      <c r="A23" s="3"/>
    </row>
    <row r="24" spans="1:16" x14ac:dyDescent="0.2">
      <c r="A24" s="3"/>
    </row>
    <row r="25" spans="1:16" x14ac:dyDescent="0.2">
      <c r="A25" s="3"/>
    </row>
    <row r="26" spans="1:16" x14ac:dyDescent="0.2">
      <c r="A26" s="3"/>
    </row>
    <row r="27" spans="1:16" x14ac:dyDescent="0.2">
      <c r="A27" s="3"/>
    </row>
    <row r="28" spans="1:16" x14ac:dyDescent="0.2">
      <c r="A28" s="3"/>
    </row>
    <row r="29" spans="1:16" x14ac:dyDescent="0.2">
      <c r="A29" s="3"/>
    </row>
    <row r="30" spans="1:16" x14ac:dyDescent="0.2">
      <c r="A30" s="3"/>
    </row>
    <row r="31" spans="1:16" x14ac:dyDescent="0.2">
      <c r="A31" s="3"/>
    </row>
    <row r="32" spans="1:16" x14ac:dyDescent="0.2">
      <c r="A32" s="3"/>
    </row>
    <row r="33" spans="1:1" x14ac:dyDescent="0.2">
      <c r="A33" s="3"/>
    </row>
    <row r="34" spans="1:1" x14ac:dyDescent="0.2">
      <c r="A34" s="3"/>
    </row>
    <row r="35" spans="1:1" x14ac:dyDescent="0.2">
      <c r="A35" s="3"/>
    </row>
    <row r="36" spans="1:1" x14ac:dyDescent="0.2">
      <c r="A36" s="3"/>
    </row>
    <row r="37" spans="1:1" x14ac:dyDescent="0.2">
      <c r="A37" s="3"/>
    </row>
    <row r="38" spans="1:1" x14ac:dyDescent="0.2">
      <c r="A38" s="3"/>
    </row>
    <row r="39" spans="1:1" x14ac:dyDescent="0.2">
      <c r="A39" s="3"/>
    </row>
    <row r="40" spans="1:1" x14ac:dyDescent="0.2">
      <c r="A40" s="3"/>
    </row>
    <row r="41" spans="1:1" x14ac:dyDescent="0.2">
      <c r="A41" s="3"/>
    </row>
    <row r="42" spans="1:1" x14ac:dyDescent="0.2">
      <c r="A42" s="3"/>
    </row>
    <row r="43" spans="1:1" x14ac:dyDescent="0.2">
      <c r="A43" s="3"/>
    </row>
    <row r="44" spans="1:1" x14ac:dyDescent="0.2">
      <c r="A44" s="3"/>
    </row>
    <row r="45" spans="1:1" x14ac:dyDescent="0.2">
      <c r="A45" s="3"/>
    </row>
    <row r="46" spans="1:1" x14ac:dyDescent="0.2">
      <c r="A46" s="3"/>
    </row>
    <row r="47" spans="1:1" x14ac:dyDescent="0.2">
      <c r="A47" s="3"/>
    </row>
    <row r="48" spans="1:1" x14ac:dyDescent="0.2">
      <c r="A48" s="3"/>
    </row>
    <row r="49" spans="1:1" x14ac:dyDescent="0.2">
      <c r="A49" s="3"/>
    </row>
    <row r="50" spans="1:1" x14ac:dyDescent="0.2">
      <c r="A50" s="3"/>
    </row>
    <row r="51" spans="1:1" x14ac:dyDescent="0.2">
      <c r="A51" s="3"/>
    </row>
    <row r="52" spans="1:1" x14ac:dyDescent="0.2">
      <c r="A52" s="3"/>
    </row>
    <row r="53" spans="1:1" x14ac:dyDescent="0.2">
      <c r="A53" s="3"/>
    </row>
    <row r="54" spans="1:1" x14ac:dyDescent="0.2">
      <c r="A54" s="3"/>
    </row>
    <row r="55" spans="1:1" x14ac:dyDescent="0.2">
      <c r="A55" s="3"/>
    </row>
    <row r="56" spans="1:1" x14ac:dyDescent="0.2">
      <c r="A56" s="3"/>
    </row>
    <row r="57" spans="1:1" x14ac:dyDescent="0.2">
      <c r="A57" s="3"/>
    </row>
    <row r="58" spans="1:1" x14ac:dyDescent="0.2">
      <c r="A58" s="3"/>
    </row>
    <row r="59" spans="1:1" x14ac:dyDescent="0.2">
      <c r="A59" s="3"/>
    </row>
    <row r="60" spans="1:1" x14ac:dyDescent="0.2">
      <c r="A60" s="3"/>
    </row>
  </sheetData>
  <mergeCells count="1">
    <mergeCell ref="D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3E1FE-27B6-497C-9449-AB3C56662FAD}">
  <dimension ref="A2:P44"/>
  <sheetViews>
    <sheetView showGridLines="0" topLeftCell="A28" zoomScale="70" zoomScaleNormal="70" workbookViewId="0">
      <selection activeCell="B45" sqref="B45"/>
    </sheetView>
  </sheetViews>
  <sheetFormatPr defaultRowHeight="12.75" outlineLevelRow="2" x14ac:dyDescent="0.2"/>
  <cols>
    <col min="1" max="1" width="9.140625" style="1"/>
    <col min="2" max="2" width="66.140625" style="1" bestFit="1" customWidth="1"/>
    <col min="3" max="3" width="21.28515625" style="1" customWidth="1"/>
    <col min="4" max="7" width="20.5703125" style="1" bestFit="1" customWidth="1"/>
    <col min="8" max="14" width="21" style="1" bestFit="1" customWidth="1"/>
    <col min="15" max="15" width="3.85546875" style="1" customWidth="1"/>
    <col min="16" max="16" width="84.85546875" style="1" bestFit="1" customWidth="1"/>
    <col min="17" max="16384" width="9.140625" style="1"/>
  </cols>
  <sheetData>
    <row r="2" spans="1:16" ht="30" x14ac:dyDescent="0.25">
      <c r="B2" s="21" t="s">
        <v>105</v>
      </c>
      <c r="D2" s="128" t="str">
        <f>IF('[1]Algemene Info &amp; Factscheet'!$C$4="","",'[1]Algemene Info &amp; Factscheet'!$C$4)</f>
        <v/>
      </c>
      <c r="E2" s="129"/>
      <c r="F2" s="129"/>
      <c r="G2" s="130"/>
      <c r="I2" s="5"/>
    </row>
    <row r="3" spans="1:16" ht="30" x14ac:dyDescent="0.25">
      <c r="B3" s="22" t="s">
        <v>45</v>
      </c>
    </row>
    <row r="4" spans="1:16" x14ac:dyDescent="0.2">
      <c r="B4" s="23"/>
    </row>
    <row r="5" spans="1:16" s="9" customFormat="1" ht="15" x14ac:dyDescent="0.25">
      <c r="A5" s="2"/>
      <c r="B5" s="24" t="s">
        <v>31</v>
      </c>
      <c r="C5" s="8" t="e">
        <f>IF(DAY('[1]Algemene Info &amp; Factscheet'!$C$16)&gt;15,DATE(YEAR('[1]Algemene Info &amp; Factscheet'!$C$16),MONTH('[1]Algemene Info &amp; Factscheet'!$C$16)+1,DAY(1)),DATE(YEAR('[1]Algemene Info &amp; Factscheet'!$C$16),MONTH('[1]Algemene Info &amp; Factscheet'!$C$16),DAY(1)))</f>
        <v>#VALUE!</v>
      </c>
      <c r="D5" s="8" t="e">
        <f>DATE(YEAR(C5),(MONTH(C5)+1),DAY(C5))</f>
        <v>#VALUE!</v>
      </c>
      <c r="E5" s="8" t="e">
        <f t="shared" ref="E5:N5" si="0">DATE(YEAR(D5),(MONTH(D5)+1),DAY(D5))</f>
        <v>#VALUE!</v>
      </c>
      <c r="F5" s="8" t="e">
        <f t="shared" si="0"/>
        <v>#VALUE!</v>
      </c>
      <c r="G5" s="8" t="e">
        <f t="shared" si="0"/>
        <v>#VALUE!</v>
      </c>
      <c r="H5" s="8" t="e">
        <f t="shared" si="0"/>
        <v>#VALUE!</v>
      </c>
      <c r="I5" s="8" t="e">
        <f t="shared" si="0"/>
        <v>#VALUE!</v>
      </c>
      <c r="J5" s="8" t="e">
        <f t="shared" si="0"/>
        <v>#VALUE!</v>
      </c>
      <c r="K5" s="8" t="e">
        <f t="shared" si="0"/>
        <v>#VALUE!</v>
      </c>
      <c r="L5" s="8" t="e">
        <f t="shared" si="0"/>
        <v>#VALUE!</v>
      </c>
      <c r="M5" s="8" t="e">
        <f t="shared" si="0"/>
        <v>#VALUE!</v>
      </c>
      <c r="N5" s="8" t="e">
        <f t="shared" si="0"/>
        <v>#VALUE!</v>
      </c>
      <c r="P5" s="7" t="s">
        <v>32</v>
      </c>
    </row>
    <row r="6" spans="1:16" ht="15" outlineLevel="2" x14ac:dyDescent="0.25">
      <c r="A6" s="3"/>
      <c r="B6" s="25" t="s">
        <v>46</v>
      </c>
      <c r="C6" s="26"/>
      <c r="D6" s="26"/>
      <c r="E6" s="26"/>
      <c r="F6" s="26"/>
      <c r="G6" s="26"/>
      <c r="H6" s="26"/>
      <c r="I6" s="26"/>
      <c r="J6" s="26"/>
      <c r="K6" s="26"/>
      <c r="L6" s="26"/>
      <c r="M6" s="26"/>
      <c r="N6" s="26"/>
      <c r="P6" s="27"/>
    </row>
    <row r="7" spans="1:16" ht="15" outlineLevel="2" x14ac:dyDescent="0.25">
      <c r="A7" s="3"/>
      <c r="B7" s="25" t="s">
        <v>47</v>
      </c>
      <c r="C7" s="26"/>
      <c r="D7" s="26"/>
      <c r="E7" s="26"/>
      <c r="F7" s="26"/>
      <c r="G7" s="26"/>
      <c r="H7" s="26"/>
      <c r="I7" s="26"/>
      <c r="J7" s="26"/>
      <c r="K7" s="26"/>
      <c r="L7" s="26"/>
      <c r="M7" s="26"/>
      <c r="N7" s="26"/>
      <c r="P7" s="27"/>
    </row>
    <row r="8" spans="1:16" ht="15" outlineLevel="2" x14ac:dyDescent="0.25">
      <c r="A8" s="3"/>
      <c r="B8" s="25" t="s">
        <v>48</v>
      </c>
      <c r="C8" s="26"/>
      <c r="D8" s="26"/>
      <c r="E8" s="26"/>
      <c r="F8" s="26"/>
      <c r="G8" s="26"/>
      <c r="H8" s="26"/>
      <c r="I8" s="26"/>
      <c r="J8" s="26"/>
      <c r="K8" s="26"/>
      <c r="L8" s="26"/>
      <c r="M8" s="26"/>
      <c r="N8" s="26"/>
      <c r="P8" s="27"/>
    </row>
    <row r="9" spans="1:16" ht="15" outlineLevel="2" x14ac:dyDescent="0.25">
      <c r="A9" s="3"/>
      <c r="B9" s="28" t="s">
        <v>49</v>
      </c>
      <c r="C9" s="29"/>
      <c r="D9" s="29"/>
      <c r="E9" s="29"/>
      <c r="F9" s="29"/>
      <c r="G9" s="29"/>
      <c r="H9" s="29"/>
      <c r="I9" s="29"/>
      <c r="J9" s="29"/>
      <c r="K9" s="29"/>
      <c r="L9" s="29"/>
      <c r="M9" s="29"/>
      <c r="N9" s="29"/>
      <c r="P9" s="30"/>
    </row>
    <row r="10" spans="1:16" ht="15" outlineLevel="2" x14ac:dyDescent="0.25">
      <c r="A10" s="3"/>
      <c r="B10" s="25" t="s">
        <v>50</v>
      </c>
      <c r="C10" s="26"/>
      <c r="D10" s="26"/>
      <c r="E10" s="26"/>
      <c r="F10" s="26"/>
      <c r="G10" s="26"/>
      <c r="H10" s="26"/>
      <c r="I10" s="26"/>
      <c r="J10" s="26"/>
      <c r="K10" s="26"/>
      <c r="L10" s="26"/>
      <c r="M10" s="26"/>
      <c r="N10" s="26"/>
      <c r="P10" s="31"/>
    </row>
    <row r="11" spans="1:16" ht="15" outlineLevel="2" x14ac:dyDescent="0.25">
      <c r="A11" s="3"/>
      <c r="B11" s="25" t="s">
        <v>51</v>
      </c>
      <c r="C11" s="26"/>
      <c r="D11" s="26"/>
      <c r="E11" s="26"/>
      <c r="F11" s="26"/>
      <c r="G11" s="26"/>
      <c r="H11" s="26"/>
      <c r="I11" s="26"/>
      <c r="J11" s="26"/>
      <c r="K11" s="26"/>
      <c r="L11" s="26"/>
      <c r="M11" s="26"/>
      <c r="N11" s="26"/>
      <c r="P11" s="31"/>
    </row>
    <row r="12" spans="1:16" ht="15" outlineLevel="2" x14ac:dyDescent="0.25">
      <c r="A12" s="3"/>
      <c r="B12" s="25" t="s">
        <v>52</v>
      </c>
      <c r="C12" s="26"/>
      <c r="D12" s="26"/>
      <c r="E12" s="26"/>
      <c r="F12" s="26"/>
      <c r="G12" s="26"/>
      <c r="H12" s="26"/>
      <c r="I12" s="26"/>
      <c r="J12" s="26"/>
      <c r="K12" s="26"/>
      <c r="L12" s="26"/>
      <c r="M12" s="26"/>
      <c r="N12" s="26"/>
      <c r="P12" s="31"/>
    </row>
    <row r="13" spans="1:16" ht="15" outlineLevel="2" x14ac:dyDescent="0.25">
      <c r="A13" s="3"/>
      <c r="B13" s="32" t="s">
        <v>53</v>
      </c>
      <c r="C13" s="33"/>
      <c r="D13" s="33"/>
      <c r="E13" s="33"/>
      <c r="F13" s="33"/>
      <c r="G13" s="33"/>
      <c r="H13" s="33"/>
      <c r="I13" s="33"/>
      <c r="J13" s="33"/>
      <c r="K13" s="33"/>
      <c r="L13" s="33"/>
      <c r="M13" s="33"/>
      <c r="N13" s="33"/>
      <c r="P13" s="34"/>
    </row>
    <row r="14" spans="1:16" ht="15" outlineLevel="1" x14ac:dyDescent="0.25">
      <c r="A14" s="3"/>
      <c r="B14" s="35" t="s">
        <v>54</v>
      </c>
      <c r="C14" s="36">
        <f>SUBTOTAL(9,C6:C13)</f>
        <v>0</v>
      </c>
      <c r="D14" s="36">
        <f t="shared" ref="D14:N14" si="1">SUBTOTAL(9,D6:D13)</f>
        <v>0</v>
      </c>
      <c r="E14" s="36">
        <f t="shared" si="1"/>
        <v>0</v>
      </c>
      <c r="F14" s="36">
        <f t="shared" si="1"/>
        <v>0</v>
      </c>
      <c r="G14" s="36">
        <f t="shared" si="1"/>
        <v>0</v>
      </c>
      <c r="H14" s="36">
        <f t="shared" si="1"/>
        <v>0</v>
      </c>
      <c r="I14" s="36">
        <f t="shared" si="1"/>
        <v>0</v>
      </c>
      <c r="J14" s="36">
        <f t="shared" si="1"/>
        <v>0</v>
      </c>
      <c r="K14" s="36">
        <f t="shared" si="1"/>
        <v>0</v>
      </c>
      <c r="L14" s="36">
        <f t="shared" si="1"/>
        <v>0</v>
      </c>
      <c r="M14" s="36">
        <f t="shared" si="1"/>
        <v>0</v>
      </c>
      <c r="N14" s="36">
        <f t="shared" si="1"/>
        <v>0</v>
      </c>
      <c r="P14" s="37"/>
    </row>
    <row r="15" spans="1:16" ht="15" outlineLevel="2" x14ac:dyDescent="0.25">
      <c r="A15" s="3"/>
      <c r="B15" s="25" t="s">
        <v>55</v>
      </c>
      <c r="C15" s="26"/>
      <c r="D15" s="26"/>
      <c r="E15" s="26"/>
      <c r="F15" s="26"/>
      <c r="G15" s="26"/>
      <c r="H15" s="26"/>
      <c r="I15" s="26"/>
      <c r="J15" s="26"/>
      <c r="K15" s="26"/>
      <c r="L15" s="26"/>
      <c r="M15" s="26"/>
      <c r="N15" s="26"/>
      <c r="P15" s="31"/>
    </row>
    <row r="16" spans="1:16" ht="15" outlineLevel="2" x14ac:dyDescent="0.25">
      <c r="A16" s="3"/>
      <c r="B16" s="25" t="s">
        <v>56</v>
      </c>
      <c r="C16" s="26"/>
      <c r="D16" s="26"/>
      <c r="E16" s="26"/>
      <c r="F16" s="26"/>
      <c r="G16" s="26"/>
      <c r="H16" s="26"/>
      <c r="I16" s="26"/>
      <c r="J16" s="26"/>
      <c r="K16" s="26"/>
      <c r="L16" s="26"/>
      <c r="M16" s="26"/>
      <c r="N16" s="26"/>
      <c r="P16" s="31"/>
    </row>
    <row r="17" spans="1:16" ht="15" outlineLevel="2" x14ac:dyDescent="0.25">
      <c r="A17" s="3"/>
      <c r="B17" s="25" t="s">
        <v>57</v>
      </c>
      <c r="C17" s="26"/>
      <c r="D17" s="26"/>
      <c r="E17" s="26"/>
      <c r="F17" s="26"/>
      <c r="G17" s="26"/>
      <c r="H17" s="26"/>
      <c r="I17" s="26"/>
      <c r="J17" s="26"/>
      <c r="K17" s="26"/>
      <c r="L17" s="26"/>
      <c r="M17" s="26"/>
      <c r="N17" s="26"/>
      <c r="P17" s="31"/>
    </row>
    <row r="18" spans="1:16" ht="15" outlineLevel="2" x14ac:dyDescent="0.25">
      <c r="A18" s="3"/>
      <c r="B18" s="28" t="s">
        <v>58</v>
      </c>
      <c r="C18" s="29"/>
      <c r="D18" s="29"/>
      <c r="E18" s="29"/>
      <c r="F18" s="29"/>
      <c r="G18" s="29"/>
      <c r="H18" s="29"/>
      <c r="I18" s="29"/>
      <c r="J18" s="29"/>
      <c r="K18" s="29"/>
      <c r="L18" s="29"/>
      <c r="M18" s="29"/>
      <c r="N18" s="29"/>
      <c r="P18" s="38"/>
    </row>
    <row r="19" spans="1:16" ht="15" outlineLevel="2" x14ac:dyDescent="0.25">
      <c r="A19" s="3"/>
      <c r="B19" s="25" t="s">
        <v>59</v>
      </c>
      <c r="C19" s="26"/>
      <c r="D19" s="26"/>
      <c r="E19" s="26"/>
      <c r="F19" s="26"/>
      <c r="G19" s="26"/>
      <c r="H19" s="26"/>
      <c r="I19" s="26"/>
      <c r="J19" s="26"/>
      <c r="K19" s="26"/>
      <c r="L19" s="26"/>
      <c r="M19" s="26"/>
      <c r="N19" s="26"/>
      <c r="P19" s="31"/>
    </row>
    <row r="20" spans="1:16" ht="15" outlineLevel="2" x14ac:dyDescent="0.25">
      <c r="A20" s="3"/>
      <c r="B20" s="32" t="s">
        <v>60</v>
      </c>
      <c r="C20" s="33"/>
      <c r="D20" s="33"/>
      <c r="E20" s="33"/>
      <c r="F20" s="33"/>
      <c r="G20" s="33"/>
      <c r="H20" s="33"/>
      <c r="I20" s="33"/>
      <c r="J20" s="33"/>
      <c r="K20" s="33"/>
      <c r="L20" s="33"/>
      <c r="M20" s="33"/>
      <c r="N20" s="33"/>
      <c r="P20" s="34"/>
    </row>
    <row r="21" spans="1:16" ht="15" outlineLevel="1" x14ac:dyDescent="0.25">
      <c r="A21" s="3"/>
      <c r="B21" s="35" t="s">
        <v>61</v>
      </c>
      <c r="C21" s="36">
        <f>SUBTOTAL(9,C15:C20)</f>
        <v>0</v>
      </c>
      <c r="D21" s="36">
        <f t="shared" ref="D21:N21" si="2">SUBTOTAL(9,D15:D20)</f>
        <v>0</v>
      </c>
      <c r="E21" s="36">
        <f t="shared" si="2"/>
        <v>0</v>
      </c>
      <c r="F21" s="36">
        <f t="shared" si="2"/>
        <v>0</v>
      </c>
      <c r="G21" s="36">
        <f t="shared" si="2"/>
        <v>0</v>
      </c>
      <c r="H21" s="36">
        <f t="shared" si="2"/>
        <v>0</v>
      </c>
      <c r="I21" s="36">
        <f t="shared" si="2"/>
        <v>0</v>
      </c>
      <c r="J21" s="36">
        <f t="shared" si="2"/>
        <v>0</v>
      </c>
      <c r="K21" s="36">
        <f t="shared" si="2"/>
        <v>0</v>
      </c>
      <c r="L21" s="36">
        <f t="shared" si="2"/>
        <v>0</v>
      </c>
      <c r="M21" s="36">
        <f t="shared" si="2"/>
        <v>0</v>
      </c>
      <c r="N21" s="36">
        <f t="shared" si="2"/>
        <v>0</v>
      </c>
      <c r="P21" s="39"/>
    </row>
    <row r="22" spans="1:16" ht="15" outlineLevel="2" x14ac:dyDescent="0.25">
      <c r="A22" s="3"/>
      <c r="B22" s="25" t="s">
        <v>62</v>
      </c>
      <c r="C22" s="26"/>
      <c r="D22" s="26"/>
      <c r="E22" s="26"/>
      <c r="F22" s="26"/>
      <c r="G22" s="26"/>
      <c r="H22" s="26"/>
      <c r="I22" s="26"/>
      <c r="J22" s="26"/>
      <c r="K22" s="26"/>
      <c r="L22" s="26"/>
      <c r="M22" s="26"/>
      <c r="N22" s="26"/>
      <c r="P22" s="31"/>
    </row>
    <row r="23" spans="1:16" ht="15" outlineLevel="2" x14ac:dyDescent="0.25">
      <c r="A23" s="3"/>
      <c r="B23" s="25" t="s">
        <v>63</v>
      </c>
      <c r="C23" s="26"/>
      <c r="D23" s="26"/>
      <c r="E23" s="26"/>
      <c r="F23" s="26"/>
      <c r="G23" s="26"/>
      <c r="H23" s="26"/>
      <c r="I23" s="26"/>
      <c r="J23" s="26"/>
      <c r="K23" s="26"/>
      <c r="L23" s="26"/>
      <c r="M23" s="26"/>
      <c r="N23" s="26"/>
      <c r="P23" s="31"/>
    </row>
    <row r="24" spans="1:16" ht="15" outlineLevel="2" x14ac:dyDescent="0.25">
      <c r="A24" s="3"/>
      <c r="B24" s="25" t="s">
        <v>64</v>
      </c>
      <c r="C24" s="26"/>
      <c r="D24" s="26"/>
      <c r="E24" s="26"/>
      <c r="F24" s="26"/>
      <c r="G24" s="26"/>
      <c r="H24" s="26"/>
      <c r="I24" s="26"/>
      <c r="J24" s="26"/>
      <c r="K24" s="26"/>
      <c r="L24" s="26"/>
      <c r="M24" s="26"/>
      <c r="N24" s="26"/>
      <c r="P24" s="31"/>
    </row>
    <row r="25" spans="1:16" ht="15" outlineLevel="2" x14ac:dyDescent="0.25">
      <c r="A25" s="3"/>
      <c r="B25" s="25" t="s">
        <v>65</v>
      </c>
      <c r="C25" s="26"/>
      <c r="D25" s="26"/>
      <c r="E25" s="26"/>
      <c r="F25" s="26"/>
      <c r="G25" s="26"/>
      <c r="H25" s="26"/>
      <c r="I25" s="26"/>
      <c r="J25" s="26"/>
      <c r="K25" s="26"/>
      <c r="L25" s="26"/>
      <c r="M25" s="26"/>
      <c r="N25" s="26"/>
      <c r="P25" s="31"/>
    </row>
    <row r="26" spans="1:16" ht="15" outlineLevel="2" x14ac:dyDescent="0.25">
      <c r="A26" s="3"/>
      <c r="B26" s="40" t="s">
        <v>66</v>
      </c>
      <c r="C26" s="41"/>
      <c r="D26" s="41"/>
      <c r="E26" s="41"/>
      <c r="F26" s="41"/>
      <c r="G26" s="41"/>
      <c r="H26" s="41"/>
      <c r="I26" s="41"/>
      <c r="J26" s="41"/>
      <c r="K26" s="41"/>
      <c r="L26" s="41"/>
      <c r="M26" s="41"/>
      <c r="N26" s="41"/>
      <c r="P26" s="42"/>
    </row>
    <row r="27" spans="1:16" ht="15" outlineLevel="2" x14ac:dyDescent="0.25">
      <c r="A27" s="3"/>
      <c r="B27" s="40" t="s">
        <v>67</v>
      </c>
      <c r="C27" s="41"/>
      <c r="D27" s="41"/>
      <c r="E27" s="41"/>
      <c r="F27" s="41"/>
      <c r="G27" s="41"/>
      <c r="H27" s="41"/>
      <c r="I27" s="41"/>
      <c r="J27" s="41"/>
      <c r="K27" s="41"/>
      <c r="L27" s="41"/>
      <c r="M27" s="41"/>
      <c r="N27" s="41"/>
      <c r="P27" s="42"/>
    </row>
    <row r="28" spans="1:16" ht="15" outlineLevel="1" x14ac:dyDescent="0.25">
      <c r="A28" s="3"/>
      <c r="B28" s="35" t="s">
        <v>68</v>
      </c>
      <c r="C28" s="36">
        <f>SUBTOTAL(9,C22:C27)</f>
        <v>0</v>
      </c>
      <c r="D28" s="36">
        <f t="shared" ref="D28:N28" si="3">SUBTOTAL(9,D22:D27)</f>
        <v>0</v>
      </c>
      <c r="E28" s="36">
        <f t="shared" si="3"/>
        <v>0</v>
      </c>
      <c r="F28" s="36">
        <f t="shared" si="3"/>
        <v>0</v>
      </c>
      <c r="G28" s="36">
        <f t="shared" si="3"/>
        <v>0</v>
      </c>
      <c r="H28" s="36">
        <f t="shared" si="3"/>
        <v>0</v>
      </c>
      <c r="I28" s="36">
        <f t="shared" si="3"/>
        <v>0</v>
      </c>
      <c r="J28" s="36">
        <f t="shared" si="3"/>
        <v>0</v>
      </c>
      <c r="K28" s="36">
        <f t="shared" si="3"/>
        <v>0</v>
      </c>
      <c r="L28" s="36">
        <f t="shared" si="3"/>
        <v>0</v>
      </c>
      <c r="M28" s="36">
        <f t="shared" si="3"/>
        <v>0</v>
      </c>
      <c r="N28" s="36">
        <f t="shared" si="3"/>
        <v>0</v>
      </c>
      <c r="P28" s="37"/>
    </row>
    <row r="29" spans="1:16" ht="15" outlineLevel="2" x14ac:dyDescent="0.25">
      <c r="A29" s="3"/>
      <c r="B29" s="43" t="s">
        <v>69</v>
      </c>
      <c r="C29" s="44"/>
      <c r="D29" s="44"/>
      <c r="E29" s="44"/>
      <c r="F29" s="44"/>
      <c r="G29" s="44"/>
      <c r="H29" s="44"/>
      <c r="I29" s="44"/>
      <c r="J29" s="44"/>
      <c r="K29" s="44"/>
      <c r="L29" s="44"/>
      <c r="M29" s="44"/>
      <c r="N29" s="44"/>
      <c r="P29" s="45"/>
    </row>
    <row r="30" spans="1:16" ht="15" outlineLevel="2" x14ac:dyDescent="0.25">
      <c r="A30" s="3"/>
      <c r="B30" s="25" t="s">
        <v>70</v>
      </c>
      <c r="C30" s="46"/>
      <c r="D30" s="46"/>
      <c r="E30" s="46"/>
      <c r="F30" s="46"/>
      <c r="G30" s="46"/>
      <c r="H30" s="46"/>
      <c r="I30" s="46"/>
      <c r="J30" s="46"/>
      <c r="K30" s="46"/>
      <c r="L30" s="46"/>
      <c r="M30" s="46"/>
      <c r="N30" s="46"/>
      <c r="P30" s="27"/>
    </row>
    <row r="31" spans="1:16" ht="15" outlineLevel="2" x14ac:dyDescent="0.25">
      <c r="A31" s="3"/>
      <c r="B31" s="47" t="s">
        <v>71</v>
      </c>
      <c r="C31" s="26"/>
      <c r="D31" s="26"/>
      <c r="E31" s="26"/>
      <c r="F31" s="26"/>
      <c r="G31" s="26"/>
      <c r="H31" s="26"/>
      <c r="I31" s="26"/>
      <c r="J31" s="26"/>
      <c r="K31" s="26"/>
      <c r="L31" s="26"/>
      <c r="M31" s="26"/>
      <c r="N31" s="26"/>
      <c r="P31" s="48"/>
    </row>
    <row r="32" spans="1:16" ht="15" outlineLevel="2" x14ac:dyDescent="0.25">
      <c r="A32" s="3"/>
      <c r="B32" s="49" t="s">
        <v>72</v>
      </c>
      <c r="C32" s="50"/>
      <c r="D32" s="50"/>
      <c r="E32" s="50"/>
      <c r="F32" s="50"/>
      <c r="G32" s="50"/>
      <c r="H32" s="50"/>
      <c r="I32" s="50"/>
      <c r="J32" s="50"/>
      <c r="K32" s="50"/>
      <c r="L32" s="50"/>
      <c r="M32" s="50"/>
      <c r="N32" s="50"/>
      <c r="P32" s="51"/>
    </row>
    <row r="33" spans="1:16" ht="15" outlineLevel="1" x14ac:dyDescent="0.25">
      <c r="A33" s="3"/>
      <c r="B33" s="52" t="s">
        <v>73</v>
      </c>
      <c r="C33" s="53">
        <f>SUBTOTAL(9,C29:C32)</f>
        <v>0</v>
      </c>
      <c r="D33" s="53">
        <f t="shared" ref="D33:N33" si="4">SUBTOTAL(9,D29:D32)</f>
        <v>0</v>
      </c>
      <c r="E33" s="53">
        <f t="shared" si="4"/>
        <v>0</v>
      </c>
      <c r="F33" s="53">
        <f t="shared" si="4"/>
        <v>0</v>
      </c>
      <c r="G33" s="53">
        <f t="shared" si="4"/>
        <v>0</v>
      </c>
      <c r="H33" s="53">
        <f t="shared" si="4"/>
        <v>0</v>
      </c>
      <c r="I33" s="53">
        <f t="shared" si="4"/>
        <v>0</v>
      </c>
      <c r="J33" s="53">
        <f t="shared" si="4"/>
        <v>0</v>
      </c>
      <c r="K33" s="53">
        <f t="shared" si="4"/>
        <v>0</v>
      </c>
      <c r="L33" s="53">
        <f t="shared" si="4"/>
        <v>0</v>
      </c>
      <c r="M33" s="53">
        <f t="shared" si="4"/>
        <v>0</v>
      </c>
      <c r="N33" s="53">
        <f t="shared" si="4"/>
        <v>0</v>
      </c>
      <c r="P33" s="54"/>
    </row>
    <row r="34" spans="1:16" ht="15" outlineLevel="2" x14ac:dyDescent="0.25">
      <c r="A34" s="3"/>
      <c r="B34" s="47" t="s">
        <v>74</v>
      </c>
      <c r="C34" s="26"/>
      <c r="D34" s="26"/>
      <c r="E34" s="26"/>
      <c r="F34" s="26"/>
      <c r="G34" s="26"/>
      <c r="H34" s="26"/>
      <c r="I34" s="26"/>
      <c r="J34" s="26"/>
      <c r="K34" s="26"/>
      <c r="L34" s="26"/>
      <c r="M34" s="26"/>
      <c r="N34" s="26"/>
      <c r="P34" s="31"/>
    </row>
    <row r="35" spans="1:16" ht="15" outlineLevel="2" x14ac:dyDescent="0.25">
      <c r="A35" s="3"/>
      <c r="B35" s="47" t="s">
        <v>75</v>
      </c>
      <c r="C35" s="26"/>
      <c r="D35" s="26"/>
      <c r="E35" s="26"/>
      <c r="F35" s="26"/>
      <c r="G35" s="26"/>
      <c r="H35" s="26"/>
      <c r="I35" s="26"/>
      <c r="J35" s="26"/>
      <c r="K35" s="26"/>
      <c r="L35" s="26"/>
      <c r="M35" s="26"/>
      <c r="N35" s="26"/>
      <c r="P35" s="31"/>
    </row>
    <row r="36" spans="1:16" ht="15" outlineLevel="2" x14ac:dyDescent="0.25">
      <c r="A36" s="3"/>
      <c r="B36" s="47" t="s">
        <v>76</v>
      </c>
      <c r="C36" s="26"/>
      <c r="D36" s="26"/>
      <c r="E36" s="26"/>
      <c r="F36" s="26"/>
      <c r="G36" s="26"/>
      <c r="H36" s="26"/>
      <c r="I36" s="26"/>
      <c r="J36" s="26"/>
      <c r="K36" s="26"/>
      <c r="L36" s="26"/>
      <c r="M36" s="26"/>
      <c r="N36" s="26"/>
      <c r="P36" s="31"/>
    </row>
    <row r="37" spans="1:16" ht="15" outlineLevel="2" x14ac:dyDescent="0.25">
      <c r="A37" s="3"/>
      <c r="B37" s="47" t="s">
        <v>77</v>
      </c>
      <c r="C37" s="26"/>
      <c r="D37" s="26"/>
      <c r="E37" s="26"/>
      <c r="F37" s="26"/>
      <c r="G37" s="26"/>
      <c r="H37" s="26"/>
      <c r="I37" s="26"/>
      <c r="J37" s="26"/>
      <c r="K37" s="26"/>
      <c r="L37" s="26"/>
      <c r="M37" s="26"/>
      <c r="N37" s="26"/>
      <c r="P37" s="31"/>
    </row>
    <row r="38" spans="1:16" ht="15" outlineLevel="2" x14ac:dyDescent="0.25">
      <c r="A38" s="3"/>
      <c r="B38" s="49" t="s">
        <v>78</v>
      </c>
      <c r="C38" s="50"/>
      <c r="D38" s="50"/>
      <c r="E38" s="50"/>
      <c r="F38" s="50"/>
      <c r="G38" s="50"/>
      <c r="H38" s="50"/>
      <c r="I38" s="50"/>
      <c r="J38" s="50"/>
      <c r="K38" s="50"/>
      <c r="L38" s="50"/>
      <c r="M38" s="50"/>
      <c r="N38" s="50"/>
      <c r="P38" s="55"/>
    </row>
    <row r="39" spans="1:16" ht="15" outlineLevel="1" x14ac:dyDescent="0.25">
      <c r="A39" s="3"/>
      <c r="B39" s="52" t="s">
        <v>79</v>
      </c>
      <c r="C39" s="53">
        <f>SUBTOTAL(9,C34:C38)</f>
        <v>0</v>
      </c>
      <c r="D39" s="53">
        <f t="shared" ref="D39:N39" si="5">SUBTOTAL(9,D34:D38)</f>
        <v>0</v>
      </c>
      <c r="E39" s="53">
        <f t="shared" si="5"/>
        <v>0</v>
      </c>
      <c r="F39" s="53">
        <f t="shared" si="5"/>
        <v>0</v>
      </c>
      <c r="G39" s="53">
        <f t="shared" si="5"/>
        <v>0</v>
      </c>
      <c r="H39" s="53">
        <f t="shared" si="5"/>
        <v>0</v>
      </c>
      <c r="I39" s="53">
        <f t="shared" si="5"/>
        <v>0</v>
      </c>
      <c r="J39" s="53">
        <f t="shared" si="5"/>
        <v>0</v>
      </c>
      <c r="K39" s="53">
        <f t="shared" si="5"/>
        <v>0</v>
      </c>
      <c r="L39" s="53">
        <f t="shared" si="5"/>
        <v>0</v>
      </c>
      <c r="M39" s="53">
        <f t="shared" si="5"/>
        <v>0</v>
      </c>
      <c r="N39" s="53">
        <f t="shared" si="5"/>
        <v>0</v>
      </c>
      <c r="P39" s="54"/>
    </row>
    <row r="40" spans="1:16" ht="15" x14ac:dyDescent="0.25">
      <c r="A40" s="3"/>
      <c r="B40" s="56" t="s">
        <v>80</v>
      </c>
      <c r="C40" s="57">
        <f>SUBTOTAL(9,C6:C39)</f>
        <v>0</v>
      </c>
      <c r="D40" s="57">
        <f t="shared" ref="D40:N40" si="6">SUBTOTAL(9,D6:D39)</f>
        <v>0</v>
      </c>
      <c r="E40" s="57">
        <f t="shared" si="6"/>
        <v>0</v>
      </c>
      <c r="F40" s="57">
        <f t="shared" si="6"/>
        <v>0</v>
      </c>
      <c r="G40" s="57">
        <f t="shared" si="6"/>
        <v>0</v>
      </c>
      <c r="H40" s="57">
        <f t="shared" si="6"/>
        <v>0</v>
      </c>
      <c r="I40" s="57">
        <f t="shared" si="6"/>
        <v>0</v>
      </c>
      <c r="J40" s="57">
        <f t="shared" si="6"/>
        <v>0</v>
      </c>
      <c r="K40" s="57">
        <f t="shared" si="6"/>
        <v>0</v>
      </c>
      <c r="L40" s="57">
        <f t="shared" si="6"/>
        <v>0</v>
      </c>
      <c r="M40" s="57">
        <f t="shared" si="6"/>
        <v>0</v>
      </c>
      <c r="N40" s="57">
        <f t="shared" si="6"/>
        <v>0</v>
      </c>
      <c r="P40" s="37"/>
    </row>
    <row r="41" spans="1:16" customFormat="1" x14ac:dyDescent="0.2">
      <c r="B41" s="58"/>
    </row>
    <row r="42" spans="1:16" ht="15" x14ac:dyDescent="0.25">
      <c r="A42" s="3"/>
      <c r="B42" s="59" t="s">
        <v>81</v>
      </c>
      <c r="C42" s="60"/>
      <c r="D42" s="61">
        <f>C43</f>
        <v>0</v>
      </c>
      <c r="E42" s="61">
        <f t="shared" ref="E42:N42" si="7">D43</f>
        <v>0</v>
      </c>
      <c r="F42" s="61">
        <f t="shared" si="7"/>
        <v>0</v>
      </c>
      <c r="G42" s="61">
        <f t="shared" si="7"/>
        <v>0</v>
      </c>
      <c r="H42" s="61">
        <f t="shared" si="7"/>
        <v>0</v>
      </c>
      <c r="I42" s="61">
        <f t="shared" si="7"/>
        <v>0</v>
      </c>
      <c r="J42" s="61">
        <f t="shared" si="7"/>
        <v>0</v>
      </c>
      <c r="K42" s="61">
        <f t="shared" si="7"/>
        <v>0</v>
      </c>
      <c r="L42" s="61">
        <f t="shared" si="7"/>
        <v>0</v>
      </c>
      <c r="M42" s="61">
        <f t="shared" si="7"/>
        <v>0</v>
      </c>
      <c r="N42" s="61">
        <f t="shared" si="7"/>
        <v>0</v>
      </c>
      <c r="P42" s="37"/>
    </row>
    <row r="43" spans="1:16" ht="15" x14ac:dyDescent="0.25">
      <c r="A43" s="3"/>
      <c r="B43" s="62" t="s">
        <v>82</v>
      </c>
      <c r="C43" s="53">
        <f>C42+C40</f>
        <v>0</v>
      </c>
      <c r="D43" s="36">
        <f>C43+D40</f>
        <v>0</v>
      </c>
      <c r="E43" s="36">
        <f t="shared" ref="E43:N43" si="8">D43+E40</f>
        <v>0</v>
      </c>
      <c r="F43" s="36">
        <f t="shared" si="8"/>
        <v>0</v>
      </c>
      <c r="G43" s="36">
        <f t="shared" si="8"/>
        <v>0</v>
      </c>
      <c r="H43" s="36">
        <f t="shared" si="8"/>
        <v>0</v>
      </c>
      <c r="I43" s="36">
        <f t="shared" si="8"/>
        <v>0</v>
      </c>
      <c r="J43" s="36">
        <f t="shared" si="8"/>
        <v>0</v>
      </c>
      <c r="K43" s="36">
        <f t="shared" si="8"/>
        <v>0</v>
      </c>
      <c r="L43" s="36">
        <f t="shared" si="8"/>
        <v>0</v>
      </c>
      <c r="M43" s="36">
        <f>L43+M40</f>
        <v>0</v>
      </c>
      <c r="N43" s="36">
        <f t="shared" si="8"/>
        <v>0</v>
      </c>
      <c r="P43" s="37"/>
    </row>
    <row r="44" spans="1:16" ht="14.25" customHeight="1" x14ac:dyDescent="0.25">
      <c r="B44" s="81" t="s">
        <v>110</v>
      </c>
      <c r="C44" s="50"/>
      <c r="D44" s="50"/>
      <c r="E44" s="50"/>
      <c r="F44" s="50"/>
      <c r="G44" s="50"/>
      <c r="H44" s="50"/>
      <c r="I44" s="50"/>
      <c r="J44" s="50"/>
      <c r="K44" s="50"/>
      <c r="L44" s="50"/>
      <c r="M44" s="50"/>
      <c r="N44" s="50"/>
    </row>
  </sheetData>
  <mergeCells count="1">
    <mergeCell ref="D2:G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E353C-8DC7-4D05-B894-6F0D3773727F}">
  <dimension ref="A2:P66"/>
  <sheetViews>
    <sheetView showGridLines="0" tabSelected="1" topLeftCell="A34" zoomScale="70" zoomScaleNormal="70" workbookViewId="0">
      <selection activeCell="D66" sqref="D66"/>
    </sheetView>
  </sheetViews>
  <sheetFormatPr defaultRowHeight="12.75" outlineLevelRow="2" x14ac:dyDescent="0.2"/>
  <cols>
    <col min="1" max="1" width="9.140625" style="1"/>
    <col min="2" max="2" width="66.140625" style="1" bestFit="1" customWidth="1"/>
    <col min="3" max="3" width="21.28515625" style="1" customWidth="1"/>
    <col min="4" max="7" width="20.5703125" style="1" bestFit="1" customWidth="1"/>
    <col min="8" max="14" width="21" style="1" bestFit="1" customWidth="1"/>
    <col min="15" max="15" width="3.85546875" style="1" customWidth="1"/>
    <col min="16" max="16" width="84.85546875" style="1" bestFit="1" customWidth="1"/>
    <col min="17" max="16384" width="9.140625" style="1"/>
  </cols>
  <sheetData>
    <row r="2" spans="1:16" ht="30" x14ac:dyDescent="0.25">
      <c r="B2" s="21" t="s">
        <v>120</v>
      </c>
      <c r="D2" s="128" t="str">
        <f>IF('[1]Algemene Info &amp; Factscheet'!$C$4="","",'[1]Algemene Info &amp; Factscheet'!$C$4)</f>
        <v/>
      </c>
      <c r="E2" s="129"/>
      <c r="F2" s="129"/>
      <c r="G2" s="130"/>
      <c r="I2" s="5"/>
    </row>
    <row r="3" spans="1:16" ht="30" x14ac:dyDescent="0.25">
      <c r="B3" s="22" t="s">
        <v>45</v>
      </c>
    </row>
    <row r="4" spans="1:16" x14ac:dyDescent="0.2">
      <c r="B4" s="23"/>
    </row>
    <row r="5" spans="1:16" s="9" customFormat="1" ht="15" x14ac:dyDescent="0.25">
      <c r="A5" s="2"/>
      <c r="B5" s="24" t="s">
        <v>31</v>
      </c>
      <c r="C5" s="8" t="e">
        <f>IF(DAY('[1]Algemene Info &amp; Factscheet'!$C$16)&gt;15,DATE(YEAR('[1]Algemene Info &amp; Factscheet'!$C$16),MONTH('[1]Algemene Info &amp; Factscheet'!$C$16)+1,DAY(1)),DATE(YEAR('[1]Algemene Info &amp; Factscheet'!$C$16),MONTH('[1]Algemene Info &amp; Factscheet'!$C$16),DAY(1)))</f>
        <v>#VALUE!</v>
      </c>
      <c r="D5" s="8" t="e">
        <f>DATE(YEAR(C5),(MONTH(C5)+1),DAY(C5))</f>
        <v>#VALUE!</v>
      </c>
      <c r="E5" s="8" t="e">
        <f t="shared" ref="E5:N5" si="0">DATE(YEAR(D5),(MONTH(D5)+1),DAY(D5))</f>
        <v>#VALUE!</v>
      </c>
      <c r="F5" s="8" t="e">
        <f t="shared" si="0"/>
        <v>#VALUE!</v>
      </c>
      <c r="G5" s="8" t="e">
        <f t="shared" si="0"/>
        <v>#VALUE!</v>
      </c>
      <c r="H5" s="8" t="e">
        <f t="shared" si="0"/>
        <v>#VALUE!</v>
      </c>
      <c r="I5" s="8" t="e">
        <f t="shared" si="0"/>
        <v>#VALUE!</v>
      </c>
      <c r="J5" s="8" t="e">
        <f t="shared" si="0"/>
        <v>#VALUE!</v>
      </c>
      <c r="K5" s="8" t="e">
        <f t="shared" si="0"/>
        <v>#VALUE!</v>
      </c>
      <c r="L5" s="8" t="e">
        <f t="shared" si="0"/>
        <v>#VALUE!</v>
      </c>
      <c r="M5" s="8" t="e">
        <f t="shared" si="0"/>
        <v>#VALUE!</v>
      </c>
      <c r="N5" s="8" t="e">
        <f t="shared" si="0"/>
        <v>#VALUE!</v>
      </c>
      <c r="P5" s="7" t="s">
        <v>32</v>
      </c>
    </row>
    <row r="6" spans="1:16" ht="15" outlineLevel="2" x14ac:dyDescent="0.25">
      <c r="A6" s="3"/>
      <c r="B6" s="25" t="s">
        <v>46</v>
      </c>
      <c r="C6" s="26"/>
      <c r="D6" s="26"/>
      <c r="E6" s="26"/>
      <c r="F6" s="26"/>
      <c r="G6" s="26"/>
      <c r="H6" s="26"/>
      <c r="I6" s="26"/>
      <c r="J6" s="26"/>
      <c r="K6" s="26"/>
      <c r="L6" s="26"/>
      <c r="M6" s="26"/>
      <c r="N6" s="26"/>
      <c r="P6" s="27"/>
    </row>
    <row r="7" spans="1:16" ht="15" outlineLevel="2" x14ac:dyDescent="0.25">
      <c r="A7" s="3"/>
      <c r="B7" s="25" t="s">
        <v>47</v>
      </c>
      <c r="C7" s="26"/>
      <c r="D7" s="26"/>
      <c r="E7" s="26"/>
      <c r="F7" s="26"/>
      <c r="G7" s="26"/>
      <c r="H7" s="26"/>
      <c r="I7" s="26"/>
      <c r="J7" s="26"/>
      <c r="K7" s="26"/>
      <c r="L7" s="26"/>
      <c r="M7" s="26"/>
      <c r="N7" s="26"/>
      <c r="P7" s="27"/>
    </row>
    <row r="8" spans="1:16" ht="15" outlineLevel="2" x14ac:dyDescent="0.25">
      <c r="A8" s="3"/>
      <c r="B8" s="25" t="s">
        <v>48</v>
      </c>
      <c r="C8" s="26"/>
      <c r="D8" s="26"/>
      <c r="E8" s="26"/>
      <c r="F8" s="26"/>
      <c r="G8" s="26"/>
      <c r="H8" s="26"/>
      <c r="I8" s="26"/>
      <c r="J8" s="26"/>
      <c r="K8" s="26"/>
      <c r="L8" s="26"/>
      <c r="M8" s="26"/>
      <c r="N8" s="26"/>
      <c r="P8" s="27"/>
    </row>
    <row r="9" spans="1:16" ht="15" outlineLevel="2" x14ac:dyDescent="0.25">
      <c r="A9" s="3"/>
      <c r="B9" s="28" t="s">
        <v>49</v>
      </c>
      <c r="C9" s="29"/>
      <c r="D9" s="29"/>
      <c r="E9" s="29"/>
      <c r="F9" s="29"/>
      <c r="G9" s="29"/>
      <c r="H9" s="29"/>
      <c r="I9" s="29"/>
      <c r="J9" s="29"/>
      <c r="K9" s="29"/>
      <c r="L9" s="29"/>
      <c r="M9" s="29"/>
      <c r="N9" s="29"/>
      <c r="P9" s="30"/>
    </row>
    <row r="10" spans="1:16" ht="15" outlineLevel="2" x14ac:dyDescent="0.25">
      <c r="A10" s="3"/>
      <c r="B10" s="25" t="s">
        <v>50</v>
      </c>
      <c r="C10" s="26"/>
      <c r="D10" s="26"/>
      <c r="E10" s="26"/>
      <c r="F10" s="26"/>
      <c r="G10" s="26"/>
      <c r="H10" s="26"/>
      <c r="I10" s="26"/>
      <c r="J10" s="26"/>
      <c r="K10" s="26"/>
      <c r="L10" s="26"/>
      <c r="M10" s="26"/>
      <c r="N10" s="26"/>
      <c r="P10" s="31"/>
    </row>
    <row r="11" spans="1:16" ht="15" outlineLevel="2" x14ac:dyDescent="0.25">
      <c r="A11" s="3"/>
      <c r="B11" s="25" t="s">
        <v>51</v>
      </c>
      <c r="C11" s="26"/>
      <c r="D11" s="26"/>
      <c r="E11" s="26"/>
      <c r="F11" s="26"/>
      <c r="G11" s="26"/>
      <c r="H11" s="26"/>
      <c r="I11" s="26"/>
      <c r="J11" s="26"/>
      <c r="K11" s="26"/>
      <c r="L11" s="26"/>
      <c r="M11" s="26"/>
      <c r="N11" s="26"/>
      <c r="P11" s="31"/>
    </row>
    <row r="12" spans="1:16" ht="15" outlineLevel="2" x14ac:dyDescent="0.25">
      <c r="A12" s="3"/>
      <c r="B12" s="25" t="s">
        <v>52</v>
      </c>
      <c r="C12" s="26"/>
      <c r="D12" s="26"/>
      <c r="E12" s="26"/>
      <c r="F12" s="26"/>
      <c r="G12" s="26"/>
      <c r="H12" s="26"/>
      <c r="I12" s="26"/>
      <c r="J12" s="26"/>
      <c r="K12" s="26"/>
      <c r="L12" s="26"/>
      <c r="M12" s="26"/>
      <c r="N12" s="26"/>
      <c r="P12" s="31"/>
    </row>
    <row r="13" spans="1:16" ht="15" outlineLevel="2" x14ac:dyDescent="0.25">
      <c r="A13" s="3"/>
      <c r="B13" s="32" t="s">
        <v>53</v>
      </c>
      <c r="C13" s="33"/>
      <c r="D13" s="33"/>
      <c r="E13" s="33"/>
      <c r="F13" s="33"/>
      <c r="G13" s="33"/>
      <c r="H13" s="33"/>
      <c r="I13" s="33"/>
      <c r="J13" s="33"/>
      <c r="K13" s="33"/>
      <c r="L13" s="33"/>
      <c r="M13" s="33"/>
      <c r="N13" s="33"/>
      <c r="P13" s="34"/>
    </row>
    <row r="14" spans="1:16" ht="15" outlineLevel="1" x14ac:dyDescent="0.25">
      <c r="A14" s="3"/>
      <c r="B14" s="35" t="s">
        <v>54</v>
      </c>
      <c r="C14" s="36">
        <f>SUBTOTAL(9,C6:C13)</f>
        <v>0</v>
      </c>
      <c r="D14" s="36">
        <f t="shared" ref="D14:N14" si="1">SUBTOTAL(9,D6:D13)</f>
        <v>0</v>
      </c>
      <c r="E14" s="36">
        <f t="shared" si="1"/>
        <v>0</v>
      </c>
      <c r="F14" s="36">
        <f t="shared" si="1"/>
        <v>0</v>
      </c>
      <c r="G14" s="36">
        <f t="shared" si="1"/>
        <v>0</v>
      </c>
      <c r="H14" s="36">
        <f t="shared" si="1"/>
        <v>0</v>
      </c>
      <c r="I14" s="36">
        <f t="shared" si="1"/>
        <v>0</v>
      </c>
      <c r="J14" s="36">
        <f t="shared" si="1"/>
        <v>0</v>
      </c>
      <c r="K14" s="36">
        <f t="shared" si="1"/>
        <v>0</v>
      </c>
      <c r="L14" s="36">
        <f t="shared" si="1"/>
        <v>0</v>
      </c>
      <c r="M14" s="36">
        <f t="shared" si="1"/>
        <v>0</v>
      </c>
      <c r="N14" s="36">
        <f t="shared" si="1"/>
        <v>0</v>
      </c>
      <c r="P14" s="37"/>
    </row>
    <row r="15" spans="1:16" ht="15" outlineLevel="2" x14ac:dyDescent="0.25">
      <c r="A15" s="3"/>
      <c r="B15" s="25" t="s">
        <v>55</v>
      </c>
      <c r="C15" s="26"/>
      <c r="D15" s="26"/>
      <c r="E15" s="26"/>
      <c r="F15" s="26"/>
      <c r="G15" s="26"/>
      <c r="H15" s="26"/>
      <c r="I15" s="26"/>
      <c r="J15" s="26"/>
      <c r="K15" s="26"/>
      <c r="L15" s="26"/>
      <c r="M15" s="26"/>
      <c r="N15" s="26"/>
      <c r="P15" s="31"/>
    </row>
    <row r="16" spans="1:16" ht="15" outlineLevel="2" x14ac:dyDescent="0.25">
      <c r="A16" s="3"/>
      <c r="B16" s="25" t="s">
        <v>56</v>
      </c>
      <c r="C16" s="26"/>
      <c r="D16" s="26"/>
      <c r="E16" s="26"/>
      <c r="F16" s="26"/>
      <c r="G16" s="26"/>
      <c r="H16" s="26"/>
      <c r="I16" s="26"/>
      <c r="J16" s="26"/>
      <c r="K16" s="26"/>
      <c r="L16" s="26"/>
      <c r="M16" s="26"/>
      <c r="N16" s="26"/>
      <c r="P16" s="31"/>
    </row>
    <row r="17" spans="1:16" ht="15" outlineLevel="2" x14ac:dyDescent="0.25">
      <c r="A17" s="3"/>
      <c r="B17" s="25" t="s">
        <v>57</v>
      </c>
      <c r="C17" s="26"/>
      <c r="D17" s="26"/>
      <c r="E17" s="26"/>
      <c r="F17" s="26"/>
      <c r="G17" s="26"/>
      <c r="H17" s="26"/>
      <c r="I17" s="26"/>
      <c r="J17" s="26"/>
      <c r="K17" s="26"/>
      <c r="L17" s="26"/>
      <c r="M17" s="26"/>
      <c r="N17" s="26"/>
      <c r="P17" s="31"/>
    </row>
    <row r="18" spans="1:16" ht="15" outlineLevel="2" x14ac:dyDescent="0.25">
      <c r="A18" s="3"/>
      <c r="B18" s="28" t="s">
        <v>58</v>
      </c>
      <c r="C18" s="29"/>
      <c r="D18" s="29"/>
      <c r="E18" s="29"/>
      <c r="F18" s="29"/>
      <c r="G18" s="29"/>
      <c r="H18" s="29"/>
      <c r="I18" s="29"/>
      <c r="J18" s="29"/>
      <c r="K18" s="29"/>
      <c r="L18" s="29"/>
      <c r="M18" s="29"/>
      <c r="N18" s="29"/>
      <c r="P18" s="38"/>
    </row>
    <row r="19" spans="1:16" ht="15" outlineLevel="2" x14ac:dyDescent="0.25">
      <c r="A19" s="3"/>
      <c r="B19" s="25" t="s">
        <v>59</v>
      </c>
      <c r="C19" s="26"/>
      <c r="D19" s="26"/>
      <c r="E19" s="26"/>
      <c r="F19" s="26"/>
      <c r="G19" s="26"/>
      <c r="H19" s="26"/>
      <c r="I19" s="26"/>
      <c r="J19" s="26"/>
      <c r="K19" s="26"/>
      <c r="L19" s="26"/>
      <c r="M19" s="26"/>
      <c r="N19" s="26"/>
      <c r="P19" s="31"/>
    </row>
    <row r="20" spans="1:16" ht="15" outlineLevel="2" x14ac:dyDescent="0.25">
      <c r="A20" s="3"/>
      <c r="B20" s="32" t="s">
        <v>60</v>
      </c>
      <c r="C20" s="33"/>
      <c r="D20" s="33"/>
      <c r="E20" s="33"/>
      <c r="F20" s="33"/>
      <c r="G20" s="33"/>
      <c r="H20" s="33"/>
      <c r="I20" s="33"/>
      <c r="J20" s="33"/>
      <c r="K20" s="33"/>
      <c r="L20" s="33"/>
      <c r="M20" s="33"/>
      <c r="N20" s="33"/>
      <c r="P20" s="34"/>
    </row>
    <row r="21" spans="1:16" ht="15" outlineLevel="1" x14ac:dyDescent="0.25">
      <c r="A21" s="3"/>
      <c r="B21" s="35" t="s">
        <v>61</v>
      </c>
      <c r="C21" s="36">
        <f>SUBTOTAL(9,C15:C20)</f>
        <v>0</v>
      </c>
      <c r="D21" s="36">
        <f t="shared" ref="D21:N21" si="2">SUBTOTAL(9,D15:D20)</f>
        <v>0</v>
      </c>
      <c r="E21" s="36">
        <f t="shared" si="2"/>
        <v>0</v>
      </c>
      <c r="F21" s="36">
        <f t="shared" si="2"/>
        <v>0</v>
      </c>
      <c r="G21" s="36">
        <f t="shared" si="2"/>
        <v>0</v>
      </c>
      <c r="H21" s="36">
        <f t="shared" si="2"/>
        <v>0</v>
      </c>
      <c r="I21" s="36">
        <f t="shared" si="2"/>
        <v>0</v>
      </c>
      <c r="J21" s="36">
        <f t="shared" si="2"/>
        <v>0</v>
      </c>
      <c r="K21" s="36">
        <f t="shared" si="2"/>
        <v>0</v>
      </c>
      <c r="L21" s="36">
        <f t="shared" si="2"/>
        <v>0</v>
      </c>
      <c r="M21" s="36">
        <f t="shared" si="2"/>
        <v>0</v>
      </c>
      <c r="N21" s="36">
        <f t="shared" si="2"/>
        <v>0</v>
      </c>
      <c r="P21" s="39"/>
    </row>
    <row r="22" spans="1:16" ht="15" outlineLevel="2" x14ac:dyDescent="0.25">
      <c r="A22" s="3"/>
      <c r="B22" s="25" t="s">
        <v>62</v>
      </c>
      <c r="C22" s="26"/>
      <c r="D22" s="26"/>
      <c r="E22" s="26"/>
      <c r="F22" s="26"/>
      <c r="G22" s="26"/>
      <c r="H22" s="26"/>
      <c r="I22" s="26"/>
      <c r="J22" s="26"/>
      <c r="K22" s="26"/>
      <c r="L22" s="26"/>
      <c r="M22" s="26"/>
      <c r="N22" s="26"/>
      <c r="P22" s="31"/>
    </row>
    <row r="23" spans="1:16" ht="15" outlineLevel="2" x14ac:dyDescent="0.25">
      <c r="A23" s="3"/>
      <c r="B23" s="25" t="s">
        <v>63</v>
      </c>
      <c r="C23" s="26"/>
      <c r="D23" s="26"/>
      <c r="E23" s="26"/>
      <c r="F23" s="26"/>
      <c r="G23" s="26"/>
      <c r="H23" s="26"/>
      <c r="I23" s="26"/>
      <c r="J23" s="26"/>
      <c r="K23" s="26"/>
      <c r="L23" s="26"/>
      <c r="M23" s="26"/>
      <c r="N23" s="26"/>
      <c r="P23" s="31"/>
    </row>
    <row r="24" spans="1:16" ht="15" outlineLevel="2" x14ac:dyDescent="0.25">
      <c r="A24" s="3"/>
      <c r="B24" s="25" t="s">
        <v>64</v>
      </c>
      <c r="C24" s="26"/>
      <c r="D24" s="26"/>
      <c r="E24" s="26"/>
      <c r="F24" s="26"/>
      <c r="G24" s="26"/>
      <c r="H24" s="26"/>
      <c r="I24" s="26"/>
      <c r="J24" s="26"/>
      <c r="K24" s="26"/>
      <c r="L24" s="26"/>
      <c r="M24" s="26"/>
      <c r="N24" s="26"/>
      <c r="P24" s="31"/>
    </row>
    <row r="25" spans="1:16" ht="15" outlineLevel="2" x14ac:dyDescent="0.25">
      <c r="A25" s="3"/>
      <c r="B25" s="25" t="s">
        <v>65</v>
      </c>
      <c r="C25" s="26"/>
      <c r="D25" s="26"/>
      <c r="E25" s="26"/>
      <c r="F25" s="26"/>
      <c r="G25" s="26"/>
      <c r="H25" s="26"/>
      <c r="I25" s="26"/>
      <c r="J25" s="26"/>
      <c r="K25" s="26"/>
      <c r="L25" s="26"/>
      <c r="M25" s="26"/>
      <c r="N25" s="26"/>
      <c r="P25" s="31"/>
    </row>
    <row r="26" spans="1:16" ht="15" outlineLevel="2" x14ac:dyDescent="0.25">
      <c r="A26" s="3"/>
      <c r="B26" s="40" t="s">
        <v>66</v>
      </c>
      <c r="C26" s="41"/>
      <c r="D26" s="41"/>
      <c r="E26" s="41"/>
      <c r="F26" s="41"/>
      <c r="G26" s="41"/>
      <c r="H26" s="41"/>
      <c r="I26" s="41"/>
      <c r="J26" s="41"/>
      <c r="K26" s="41"/>
      <c r="L26" s="41"/>
      <c r="M26" s="41"/>
      <c r="N26" s="41"/>
      <c r="P26" s="42"/>
    </row>
    <row r="27" spans="1:16" ht="15" outlineLevel="2" x14ac:dyDescent="0.25">
      <c r="A27" s="3"/>
      <c r="B27" s="40" t="s">
        <v>67</v>
      </c>
      <c r="C27" s="41"/>
      <c r="D27" s="41"/>
      <c r="E27" s="41"/>
      <c r="F27" s="41"/>
      <c r="G27" s="41"/>
      <c r="H27" s="41"/>
      <c r="I27" s="41"/>
      <c r="J27" s="41"/>
      <c r="K27" s="41"/>
      <c r="L27" s="41"/>
      <c r="M27" s="41"/>
      <c r="N27" s="41"/>
      <c r="P27" s="42"/>
    </row>
    <row r="28" spans="1:16" ht="15" outlineLevel="1" x14ac:dyDescent="0.25">
      <c r="A28" s="3"/>
      <c r="B28" s="35" t="s">
        <v>68</v>
      </c>
      <c r="C28" s="36">
        <f>SUBTOTAL(9,C22:C27)</f>
        <v>0</v>
      </c>
      <c r="D28" s="36">
        <f t="shared" ref="D28:N28" si="3">SUBTOTAL(9,D22:D27)</f>
        <v>0</v>
      </c>
      <c r="E28" s="36">
        <f t="shared" si="3"/>
        <v>0</v>
      </c>
      <c r="F28" s="36">
        <f t="shared" si="3"/>
        <v>0</v>
      </c>
      <c r="G28" s="36">
        <f t="shared" si="3"/>
        <v>0</v>
      </c>
      <c r="H28" s="36">
        <f t="shared" si="3"/>
        <v>0</v>
      </c>
      <c r="I28" s="36">
        <f t="shared" si="3"/>
        <v>0</v>
      </c>
      <c r="J28" s="36">
        <f t="shared" si="3"/>
        <v>0</v>
      </c>
      <c r="K28" s="36">
        <f t="shared" si="3"/>
        <v>0</v>
      </c>
      <c r="L28" s="36">
        <f t="shared" si="3"/>
        <v>0</v>
      </c>
      <c r="M28" s="36">
        <f t="shared" si="3"/>
        <v>0</v>
      </c>
      <c r="N28" s="36">
        <f t="shared" si="3"/>
        <v>0</v>
      </c>
      <c r="P28" s="37"/>
    </row>
    <row r="29" spans="1:16" ht="15" outlineLevel="2" x14ac:dyDescent="0.25">
      <c r="A29" s="3"/>
      <c r="B29" s="43" t="s">
        <v>69</v>
      </c>
      <c r="C29" s="44"/>
      <c r="D29" s="44"/>
      <c r="E29" s="44"/>
      <c r="F29" s="44"/>
      <c r="G29" s="44"/>
      <c r="H29" s="44"/>
      <c r="I29" s="44"/>
      <c r="J29" s="44"/>
      <c r="K29" s="44"/>
      <c r="L29" s="44"/>
      <c r="M29" s="44"/>
      <c r="N29" s="44"/>
      <c r="P29" s="45"/>
    </row>
    <row r="30" spans="1:16" ht="15" outlineLevel="2" x14ac:dyDescent="0.25">
      <c r="A30" s="3"/>
      <c r="B30" s="25" t="s">
        <v>70</v>
      </c>
      <c r="C30" s="46"/>
      <c r="D30" s="46"/>
      <c r="E30" s="46"/>
      <c r="F30" s="46"/>
      <c r="G30" s="46"/>
      <c r="H30" s="46"/>
      <c r="I30" s="46"/>
      <c r="J30" s="46"/>
      <c r="K30" s="46"/>
      <c r="L30" s="46"/>
      <c r="M30" s="46"/>
      <c r="N30" s="46"/>
      <c r="P30" s="27"/>
    </row>
    <row r="31" spans="1:16" ht="15" outlineLevel="2" x14ac:dyDescent="0.25">
      <c r="A31" s="3"/>
      <c r="B31" s="47" t="s">
        <v>71</v>
      </c>
      <c r="C31" s="26"/>
      <c r="D31" s="26"/>
      <c r="E31" s="26"/>
      <c r="F31" s="26"/>
      <c r="G31" s="26"/>
      <c r="H31" s="26"/>
      <c r="I31" s="26"/>
      <c r="J31" s="26"/>
      <c r="K31" s="26"/>
      <c r="L31" s="26"/>
      <c r="M31" s="26"/>
      <c r="N31" s="26"/>
      <c r="P31" s="48"/>
    </row>
    <row r="32" spans="1:16" ht="15" outlineLevel="2" x14ac:dyDescent="0.25">
      <c r="A32" s="3"/>
      <c r="B32" s="49" t="s">
        <v>72</v>
      </c>
      <c r="C32" s="50"/>
      <c r="D32" s="50"/>
      <c r="E32" s="50"/>
      <c r="F32" s="50"/>
      <c r="G32" s="50"/>
      <c r="H32" s="50"/>
      <c r="I32" s="50"/>
      <c r="J32" s="50"/>
      <c r="K32" s="50"/>
      <c r="L32" s="50"/>
      <c r="M32" s="50"/>
      <c r="N32" s="50"/>
      <c r="P32" s="51"/>
    </row>
    <row r="33" spans="1:16" ht="15" outlineLevel="1" x14ac:dyDescent="0.25">
      <c r="A33" s="3"/>
      <c r="B33" s="52" t="s">
        <v>73</v>
      </c>
      <c r="C33" s="53">
        <f>SUBTOTAL(9,C29:C32)</f>
        <v>0</v>
      </c>
      <c r="D33" s="53">
        <f t="shared" ref="D33:N33" si="4">SUBTOTAL(9,D29:D32)</f>
        <v>0</v>
      </c>
      <c r="E33" s="53">
        <f t="shared" si="4"/>
        <v>0</v>
      </c>
      <c r="F33" s="53">
        <f t="shared" si="4"/>
        <v>0</v>
      </c>
      <c r="G33" s="53">
        <f t="shared" si="4"/>
        <v>0</v>
      </c>
      <c r="H33" s="53">
        <f t="shared" si="4"/>
        <v>0</v>
      </c>
      <c r="I33" s="53">
        <f t="shared" si="4"/>
        <v>0</v>
      </c>
      <c r="J33" s="53">
        <f t="shared" si="4"/>
        <v>0</v>
      </c>
      <c r="K33" s="53">
        <f t="shared" si="4"/>
        <v>0</v>
      </c>
      <c r="L33" s="53">
        <f t="shared" si="4"/>
        <v>0</v>
      </c>
      <c r="M33" s="53">
        <f t="shared" si="4"/>
        <v>0</v>
      </c>
      <c r="N33" s="53">
        <f t="shared" si="4"/>
        <v>0</v>
      </c>
      <c r="P33" s="54"/>
    </row>
    <row r="34" spans="1:16" ht="15" outlineLevel="2" x14ac:dyDescent="0.25">
      <c r="A34" s="3"/>
      <c r="B34" s="47" t="s">
        <v>74</v>
      </c>
      <c r="C34" s="26"/>
      <c r="D34" s="26"/>
      <c r="E34" s="26"/>
      <c r="F34" s="26"/>
      <c r="G34" s="26"/>
      <c r="H34" s="26"/>
      <c r="I34" s="26"/>
      <c r="J34" s="26"/>
      <c r="K34" s="26"/>
      <c r="L34" s="26"/>
      <c r="M34" s="26"/>
      <c r="N34" s="26"/>
      <c r="P34" s="31"/>
    </row>
    <row r="35" spans="1:16" ht="15" outlineLevel="2" x14ac:dyDescent="0.25">
      <c r="A35" s="3"/>
      <c r="B35" s="47" t="s">
        <v>75</v>
      </c>
      <c r="C35" s="26"/>
      <c r="D35" s="26"/>
      <c r="E35" s="26"/>
      <c r="F35" s="26"/>
      <c r="G35" s="26"/>
      <c r="H35" s="26"/>
      <c r="I35" s="26"/>
      <c r="J35" s="26"/>
      <c r="K35" s="26"/>
      <c r="L35" s="26"/>
      <c r="M35" s="26"/>
      <c r="N35" s="26"/>
      <c r="P35" s="31"/>
    </row>
    <row r="36" spans="1:16" ht="15" outlineLevel="2" x14ac:dyDescent="0.25">
      <c r="A36" s="3"/>
      <c r="B36" s="47" t="s">
        <v>76</v>
      </c>
      <c r="C36" s="26"/>
      <c r="D36" s="26"/>
      <c r="E36" s="26"/>
      <c r="F36" s="26"/>
      <c r="G36" s="26"/>
      <c r="H36" s="26"/>
      <c r="I36" s="26"/>
      <c r="J36" s="26"/>
      <c r="K36" s="26"/>
      <c r="L36" s="26"/>
      <c r="M36" s="26"/>
      <c r="N36" s="26"/>
      <c r="P36" s="31"/>
    </row>
    <row r="37" spans="1:16" ht="15" outlineLevel="2" x14ac:dyDescent="0.25">
      <c r="A37" s="3"/>
      <c r="B37" s="47" t="s">
        <v>77</v>
      </c>
      <c r="C37" s="26"/>
      <c r="D37" s="26"/>
      <c r="E37" s="26"/>
      <c r="F37" s="26"/>
      <c r="G37" s="26"/>
      <c r="H37" s="26"/>
      <c r="I37" s="26"/>
      <c r="J37" s="26"/>
      <c r="K37" s="26"/>
      <c r="L37" s="26"/>
      <c r="M37" s="26"/>
      <c r="N37" s="26"/>
      <c r="P37" s="31"/>
    </row>
    <row r="38" spans="1:16" ht="15" outlineLevel="2" x14ac:dyDescent="0.25">
      <c r="A38" s="3"/>
      <c r="B38" s="49" t="s">
        <v>78</v>
      </c>
      <c r="C38" s="50"/>
      <c r="D38" s="50"/>
      <c r="E38" s="50"/>
      <c r="F38" s="50"/>
      <c r="G38" s="50"/>
      <c r="H38" s="50"/>
      <c r="I38" s="50"/>
      <c r="J38" s="50"/>
      <c r="K38" s="50"/>
      <c r="L38" s="50"/>
      <c r="M38" s="50"/>
      <c r="N38" s="50"/>
      <c r="P38" s="55"/>
    </row>
    <row r="39" spans="1:16" ht="15" outlineLevel="1" x14ac:dyDescent="0.25">
      <c r="A39" s="3"/>
      <c r="B39" s="52" t="s">
        <v>79</v>
      </c>
      <c r="C39" s="53">
        <f>SUBTOTAL(9,C34:C38)</f>
        <v>0</v>
      </c>
      <c r="D39" s="53">
        <f t="shared" ref="D39:N39" si="5">SUBTOTAL(9,D34:D38)</f>
        <v>0</v>
      </c>
      <c r="E39" s="53">
        <f t="shared" si="5"/>
        <v>0</v>
      </c>
      <c r="F39" s="53">
        <f t="shared" si="5"/>
        <v>0</v>
      </c>
      <c r="G39" s="53">
        <f t="shared" si="5"/>
        <v>0</v>
      </c>
      <c r="H39" s="53">
        <f t="shared" si="5"/>
        <v>0</v>
      </c>
      <c r="I39" s="53">
        <f t="shared" si="5"/>
        <v>0</v>
      </c>
      <c r="J39" s="53">
        <f t="shared" si="5"/>
        <v>0</v>
      </c>
      <c r="K39" s="53">
        <f t="shared" si="5"/>
        <v>0</v>
      </c>
      <c r="L39" s="53">
        <f t="shared" si="5"/>
        <v>0</v>
      </c>
      <c r="M39" s="53">
        <f t="shared" si="5"/>
        <v>0</v>
      </c>
      <c r="N39" s="53">
        <f t="shared" si="5"/>
        <v>0</v>
      </c>
      <c r="P39" s="54"/>
    </row>
    <row r="40" spans="1:16" ht="15" x14ac:dyDescent="0.25">
      <c r="A40" s="3"/>
      <c r="B40" s="56" t="s">
        <v>80</v>
      </c>
      <c r="C40" s="57">
        <f>SUBTOTAL(9,C6:C39)</f>
        <v>0</v>
      </c>
      <c r="D40" s="57">
        <f t="shared" ref="D40:N40" si="6">SUBTOTAL(9,D6:D39)</f>
        <v>0</v>
      </c>
      <c r="E40" s="57">
        <f t="shared" si="6"/>
        <v>0</v>
      </c>
      <c r="F40" s="57">
        <f t="shared" si="6"/>
        <v>0</v>
      </c>
      <c r="G40" s="57">
        <f t="shared" si="6"/>
        <v>0</v>
      </c>
      <c r="H40" s="57">
        <f t="shared" si="6"/>
        <v>0</v>
      </c>
      <c r="I40" s="57">
        <f t="shared" si="6"/>
        <v>0</v>
      </c>
      <c r="J40" s="57">
        <f t="shared" si="6"/>
        <v>0</v>
      </c>
      <c r="K40" s="57">
        <f t="shared" si="6"/>
        <v>0</v>
      </c>
      <c r="L40" s="57">
        <f t="shared" si="6"/>
        <v>0</v>
      </c>
      <c r="M40" s="57">
        <f t="shared" si="6"/>
        <v>0</v>
      </c>
      <c r="N40" s="57">
        <f t="shared" si="6"/>
        <v>0</v>
      </c>
      <c r="P40" s="37"/>
    </row>
    <row r="41" spans="1:16" customFormat="1" x14ac:dyDescent="0.2">
      <c r="B41" s="58"/>
    </row>
    <row r="42" spans="1:16" ht="15" x14ac:dyDescent="0.25">
      <c r="A42" s="3"/>
      <c r="B42" s="59" t="s">
        <v>81</v>
      </c>
      <c r="C42" s="60"/>
      <c r="D42" s="61">
        <f>C43</f>
        <v>0</v>
      </c>
      <c r="E42" s="61">
        <f t="shared" ref="E42:N42" si="7">D43</f>
        <v>0</v>
      </c>
      <c r="F42" s="61">
        <f t="shared" si="7"/>
        <v>0</v>
      </c>
      <c r="G42" s="61">
        <f t="shared" si="7"/>
        <v>0</v>
      </c>
      <c r="H42" s="61">
        <f t="shared" si="7"/>
        <v>0</v>
      </c>
      <c r="I42" s="61">
        <f t="shared" si="7"/>
        <v>0</v>
      </c>
      <c r="J42" s="61">
        <f t="shared" si="7"/>
        <v>0</v>
      </c>
      <c r="K42" s="61">
        <f t="shared" si="7"/>
        <v>0</v>
      </c>
      <c r="L42" s="61">
        <f t="shared" si="7"/>
        <v>0</v>
      </c>
      <c r="M42" s="61">
        <f t="shared" si="7"/>
        <v>0</v>
      </c>
      <c r="N42" s="61">
        <f t="shared" si="7"/>
        <v>0</v>
      </c>
      <c r="P42" s="37"/>
    </row>
    <row r="43" spans="1:16" ht="15" x14ac:dyDescent="0.25">
      <c r="A43" s="3"/>
      <c r="B43" s="62" t="s">
        <v>82</v>
      </c>
      <c r="C43" s="53">
        <f>C42+C40</f>
        <v>0</v>
      </c>
      <c r="D43" s="36">
        <f>C43+D40</f>
        <v>0</v>
      </c>
      <c r="E43" s="36">
        <f t="shared" ref="E43:N43" si="8">D43+E40</f>
        <v>0</v>
      </c>
      <c r="F43" s="36">
        <f t="shared" si="8"/>
        <v>0</v>
      </c>
      <c r="G43" s="36">
        <f t="shared" si="8"/>
        <v>0</v>
      </c>
      <c r="H43" s="36">
        <f t="shared" si="8"/>
        <v>0</v>
      </c>
      <c r="I43" s="36">
        <f t="shared" si="8"/>
        <v>0</v>
      </c>
      <c r="J43" s="36">
        <f t="shared" si="8"/>
        <v>0</v>
      </c>
      <c r="K43" s="36">
        <f t="shared" si="8"/>
        <v>0</v>
      </c>
      <c r="L43" s="36">
        <f t="shared" si="8"/>
        <v>0</v>
      </c>
      <c r="M43" s="36">
        <f>L43+M40</f>
        <v>0</v>
      </c>
      <c r="N43" s="36">
        <f t="shared" si="8"/>
        <v>0</v>
      </c>
      <c r="P43" s="37"/>
    </row>
    <row r="44" spans="1:16" ht="15" x14ac:dyDescent="0.25">
      <c r="B44" s="81" t="s">
        <v>110</v>
      </c>
      <c r="C44" s="50"/>
      <c r="D44" s="50"/>
      <c r="E44" s="50"/>
      <c r="F44" s="50"/>
      <c r="G44" s="50"/>
      <c r="H44" s="50"/>
      <c r="I44" s="50"/>
      <c r="J44" s="50"/>
      <c r="K44" s="50"/>
      <c r="L44" s="50"/>
      <c r="M44" s="50"/>
      <c r="N44" s="50"/>
    </row>
    <row r="65" spans="2:2" ht="15" x14ac:dyDescent="0.25">
      <c r="B65" s="24" t="s">
        <v>113</v>
      </c>
    </row>
    <row r="66" spans="2:2" ht="315" x14ac:dyDescent="0.25">
      <c r="B66" s="82" t="s">
        <v>139</v>
      </c>
    </row>
  </sheetData>
  <mergeCells count="1">
    <mergeCell ref="D2:G2"/>
  </mergeCells>
  <pageMargins left="0.7" right="0.7" top="0.75" bottom="0.75" header="0.3" footer="0.3"/>
  <pageSetup paperSize="9" orientation="portrait" horizontalDpi="30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9BD47-4C8C-45BC-B028-1BA3E47F5686}">
  <dimension ref="A2:P18"/>
  <sheetViews>
    <sheetView showGridLines="0" zoomScale="70" zoomScaleNormal="70" workbookViewId="0">
      <selection activeCell="B24" sqref="B24"/>
    </sheetView>
  </sheetViews>
  <sheetFormatPr defaultRowHeight="12.75" outlineLevelRow="2" x14ac:dyDescent="0.2"/>
  <cols>
    <col min="1" max="1" width="9.140625" style="1"/>
    <col min="2" max="2" width="83.5703125" style="23" customWidth="1"/>
    <col min="3" max="5" width="20.5703125" style="1" bestFit="1" customWidth="1"/>
    <col min="6" max="6" width="24" style="1" customWidth="1"/>
    <col min="7" max="14" width="20.5703125" style="1" bestFit="1" customWidth="1"/>
    <col min="15" max="15" width="3.85546875" style="1" customWidth="1"/>
    <col min="16" max="16" width="84.85546875" style="1" bestFit="1" customWidth="1"/>
    <col min="17" max="16384" width="9.140625" style="1"/>
  </cols>
  <sheetData>
    <row r="2" spans="1:16" ht="30" x14ac:dyDescent="0.25">
      <c r="B2" s="63" t="s">
        <v>119</v>
      </c>
      <c r="D2" s="128" t="str">
        <f>IF('[1]Algemene Info &amp; Factscheet'!$C$4="","",'[1]Algemene Info &amp; Factscheet'!$C$4)</f>
        <v/>
      </c>
      <c r="E2" s="129"/>
      <c r="F2" s="129"/>
      <c r="G2" s="130"/>
    </row>
    <row r="3" spans="1:16" ht="30" x14ac:dyDescent="0.25">
      <c r="B3" s="22" t="s">
        <v>45</v>
      </c>
    </row>
    <row r="5" spans="1:16" s="9" customFormat="1" ht="15" x14ac:dyDescent="0.25">
      <c r="A5" s="1"/>
      <c r="B5" s="24" t="s">
        <v>31</v>
      </c>
      <c r="C5" s="8" t="str">
        <f>'[1]Algemene Info &amp; Factscheet'!$C$16</f>
        <v/>
      </c>
      <c r="D5" s="8" t="e">
        <f>DATE(YEAR(C5),(MONTH(C5)+1),DAY(C5))</f>
        <v>#VALUE!</v>
      </c>
      <c r="E5" s="8" t="e">
        <f t="shared" ref="E5:N5" si="0">DATE(YEAR(D5),(MONTH(D5)+1),DAY(D5))</f>
        <v>#VALUE!</v>
      </c>
      <c r="F5" s="8" t="e">
        <f t="shared" si="0"/>
        <v>#VALUE!</v>
      </c>
      <c r="G5" s="8" t="e">
        <f t="shared" si="0"/>
        <v>#VALUE!</v>
      </c>
      <c r="H5" s="8" t="e">
        <f t="shared" si="0"/>
        <v>#VALUE!</v>
      </c>
      <c r="I5" s="8" t="e">
        <f t="shared" si="0"/>
        <v>#VALUE!</v>
      </c>
      <c r="J5" s="8" t="e">
        <f t="shared" si="0"/>
        <v>#VALUE!</v>
      </c>
      <c r="K5" s="8" t="e">
        <f t="shared" si="0"/>
        <v>#VALUE!</v>
      </c>
      <c r="L5" s="8" t="e">
        <f t="shared" si="0"/>
        <v>#VALUE!</v>
      </c>
      <c r="M5" s="8" t="e">
        <f t="shared" si="0"/>
        <v>#VALUE!</v>
      </c>
      <c r="N5" s="8" t="e">
        <f t="shared" si="0"/>
        <v>#VALUE!</v>
      </c>
      <c r="P5" s="7" t="s">
        <v>32</v>
      </c>
    </row>
    <row r="6" spans="1:16" outlineLevel="2" x14ac:dyDescent="0.2">
      <c r="B6" s="47" t="s">
        <v>83</v>
      </c>
      <c r="C6" s="64">
        <f>[1]Cashflow!C$14-[1]Cashflow!C$10-[1]Cashflow!C$11-[1]Cashflow!C$13</f>
        <v>0</v>
      </c>
      <c r="D6" s="64">
        <f>[1]Cashflow!D$14-[1]Cashflow!D$10-[1]Cashflow!D$11-[1]Cashflow!D$13</f>
        <v>0</v>
      </c>
      <c r="E6" s="64">
        <f>[1]Cashflow!E$14-[1]Cashflow!E$10-[1]Cashflow!E$11-[1]Cashflow!E$13</f>
        <v>0</v>
      </c>
      <c r="F6" s="64">
        <f>[1]Cashflow!F$14-[1]Cashflow!F$10-[1]Cashflow!F$11-[1]Cashflow!F$13</f>
        <v>0</v>
      </c>
      <c r="G6" s="64">
        <f>[1]Cashflow!G$14-[1]Cashflow!G$10-[1]Cashflow!G$11-[1]Cashflow!G$13</f>
        <v>0</v>
      </c>
      <c r="H6" s="64">
        <f>[1]Cashflow!H$14-[1]Cashflow!H$10-[1]Cashflow!H$11-[1]Cashflow!H$13</f>
        <v>0</v>
      </c>
      <c r="I6" s="64">
        <f>[1]Cashflow!I$14-[1]Cashflow!I$10-[1]Cashflow!I$11-[1]Cashflow!I$13</f>
        <v>0</v>
      </c>
      <c r="J6" s="64">
        <f>[1]Cashflow!J$14-[1]Cashflow!J$10-[1]Cashflow!J$11-[1]Cashflow!J$13</f>
        <v>0</v>
      </c>
      <c r="K6" s="64">
        <f>[1]Cashflow!K$14-[1]Cashflow!K$10-[1]Cashflow!K$11-[1]Cashflow!K$13</f>
        <v>0</v>
      </c>
      <c r="L6" s="64">
        <f>[1]Cashflow!L$14-[1]Cashflow!L$10-[1]Cashflow!L$11-[1]Cashflow!L$13</f>
        <v>0</v>
      </c>
      <c r="M6" s="64">
        <f>[1]Cashflow!M$14-[1]Cashflow!M$10-[1]Cashflow!M$11-[1]Cashflow!M$13</f>
        <v>0</v>
      </c>
      <c r="N6" s="64">
        <f>[1]Cashflow!N$14-[1]Cashflow!N$10-[1]Cashflow!N$11-[1]Cashflow!N$13</f>
        <v>0</v>
      </c>
      <c r="P6" s="31"/>
    </row>
    <row r="7" spans="1:16" outlineLevel="2" x14ac:dyDescent="0.2">
      <c r="B7" s="47" t="s">
        <v>84</v>
      </c>
      <c r="C7" s="65"/>
      <c r="D7" s="65"/>
      <c r="E7" s="65"/>
      <c r="F7" s="65"/>
      <c r="G7" s="65"/>
      <c r="H7" s="65"/>
      <c r="I7" s="65"/>
      <c r="J7" s="65"/>
      <c r="K7" s="65"/>
      <c r="L7" s="65"/>
      <c r="M7" s="65"/>
      <c r="N7" s="65"/>
      <c r="P7" s="31"/>
    </row>
    <row r="8" spans="1:16" outlineLevel="2" x14ac:dyDescent="0.2">
      <c r="B8" s="47"/>
      <c r="C8" s="65"/>
      <c r="D8" s="65"/>
      <c r="E8" s="65"/>
      <c r="F8" s="65"/>
      <c r="G8" s="65"/>
      <c r="H8" s="65"/>
      <c r="I8" s="65"/>
      <c r="J8" s="65"/>
      <c r="K8" s="65"/>
      <c r="L8" s="65"/>
      <c r="M8" s="65"/>
      <c r="N8" s="65"/>
      <c r="P8" s="31"/>
    </row>
    <row r="9" spans="1:16" ht="15" outlineLevel="1" x14ac:dyDescent="0.25">
      <c r="B9" s="66" t="s">
        <v>85</v>
      </c>
      <c r="C9" s="36">
        <f>SUBTOTAL(9,C6:C8)</f>
        <v>0</v>
      </c>
      <c r="D9" s="36">
        <f t="shared" ref="D9:N9" si="1">SUBTOTAL(9,D6:D8)</f>
        <v>0</v>
      </c>
      <c r="E9" s="36">
        <f t="shared" si="1"/>
        <v>0</v>
      </c>
      <c r="F9" s="36">
        <f t="shared" si="1"/>
        <v>0</v>
      </c>
      <c r="G9" s="36">
        <f t="shared" si="1"/>
        <v>0</v>
      </c>
      <c r="H9" s="36">
        <f t="shared" si="1"/>
        <v>0</v>
      </c>
      <c r="I9" s="36">
        <f t="shared" si="1"/>
        <v>0</v>
      </c>
      <c r="J9" s="36">
        <f t="shared" si="1"/>
        <v>0</v>
      </c>
      <c r="K9" s="36">
        <f t="shared" si="1"/>
        <v>0</v>
      </c>
      <c r="L9" s="36">
        <f t="shared" si="1"/>
        <v>0</v>
      </c>
      <c r="M9" s="36">
        <f t="shared" si="1"/>
        <v>0</v>
      </c>
      <c r="N9" s="36">
        <f t="shared" si="1"/>
        <v>0</v>
      </c>
      <c r="P9" s="37"/>
    </row>
    <row r="10" spans="1:16" outlineLevel="2" x14ac:dyDescent="0.2">
      <c r="B10" s="47" t="s">
        <v>86</v>
      </c>
      <c r="C10" s="67">
        <f>[1]Cashflow!C$21-[1]Cashflow!C$20</f>
        <v>0</v>
      </c>
      <c r="D10" s="67">
        <f>[1]Cashflow!D$21-[1]Cashflow!D$20</f>
        <v>0</v>
      </c>
      <c r="E10" s="67">
        <f>[1]Cashflow!E$21-[1]Cashflow!E$20</f>
        <v>0</v>
      </c>
      <c r="F10" s="67">
        <f>[1]Cashflow!F$21-[1]Cashflow!F$20</f>
        <v>0</v>
      </c>
      <c r="G10" s="67">
        <f>[1]Cashflow!G$21-[1]Cashflow!G$20</f>
        <v>0</v>
      </c>
      <c r="H10" s="67">
        <f>[1]Cashflow!H$21-[1]Cashflow!H$20</f>
        <v>0</v>
      </c>
      <c r="I10" s="67">
        <f>[1]Cashflow!I$21-[1]Cashflow!I$20</f>
        <v>0</v>
      </c>
      <c r="J10" s="67">
        <f>[1]Cashflow!J$21-[1]Cashflow!J$20</f>
        <v>0</v>
      </c>
      <c r="K10" s="67">
        <f>[1]Cashflow!K$21-[1]Cashflow!K$20</f>
        <v>0</v>
      </c>
      <c r="L10" s="67">
        <f>[1]Cashflow!L$21-[1]Cashflow!L$20</f>
        <v>0</v>
      </c>
      <c r="M10" s="67">
        <f>[1]Cashflow!M$21-[1]Cashflow!M$20</f>
        <v>0</v>
      </c>
      <c r="N10" s="67">
        <f>[1]Cashflow!N$21-[1]Cashflow!N$20</f>
        <v>0</v>
      </c>
      <c r="P10" s="31"/>
    </row>
    <row r="11" spans="1:16" outlineLevel="2" x14ac:dyDescent="0.2">
      <c r="B11" s="47" t="s">
        <v>87</v>
      </c>
      <c r="C11" s="67">
        <f>[1]Cashflow!C$28-[1]Cashflow!C$24-[1]Cashflow!C$27</f>
        <v>0</v>
      </c>
      <c r="D11" s="67">
        <f>[1]Cashflow!D$28-[1]Cashflow!D$24-[1]Cashflow!D$27</f>
        <v>0</v>
      </c>
      <c r="E11" s="67">
        <f>[1]Cashflow!E$28-[1]Cashflow!E$24-[1]Cashflow!E$27</f>
        <v>0</v>
      </c>
      <c r="F11" s="67">
        <f>[1]Cashflow!F$28-[1]Cashflow!F$24-[1]Cashflow!F$27</f>
        <v>0</v>
      </c>
      <c r="G11" s="67">
        <f>[1]Cashflow!G$28-[1]Cashflow!G$24-[1]Cashflow!G$27</f>
        <v>0</v>
      </c>
      <c r="H11" s="67">
        <f>[1]Cashflow!H$28-[1]Cashflow!H$24-[1]Cashflow!H$27</f>
        <v>0</v>
      </c>
      <c r="I11" s="67">
        <f>[1]Cashflow!I$28-[1]Cashflow!I$24-[1]Cashflow!I$27</f>
        <v>0</v>
      </c>
      <c r="J11" s="67">
        <f>[1]Cashflow!J$28-[1]Cashflow!J$24-[1]Cashflow!J$27</f>
        <v>0</v>
      </c>
      <c r="K11" s="67">
        <f>[1]Cashflow!K$28-[1]Cashflow!K$24-[1]Cashflow!K$27</f>
        <v>0</v>
      </c>
      <c r="L11" s="67">
        <f>[1]Cashflow!L$28-[1]Cashflow!L$24-[1]Cashflow!L$27</f>
        <v>0</v>
      </c>
      <c r="M11" s="67">
        <f>[1]Cashflow!M$28-[1]Cashflow!M$24-[1]Cashflow!M$27</f>
        <v>0</v>
      </c>
      <c r="N11" s="67">
        <f>[1]Cashflow!N$28-[1]Cashflow!N$24-[1]Cashflow!N$27</f>
        <v>0</v>
      </c>
      <c r="P11" s="31"/>
    </row>
    <row r="12" spans="1:16" outlineLevel="2" x14ac:dyDescent="0.2">
      <c r="B12" s="47" t="s">
        <v>88</v>
      </c>
      <c r="C12" s="65"/>
      <c r="D12" s="65"/>
      <c r="E12" s="65"/>
      <c r="F12" s="65"/>
      <c r="G12" s="65"/>
      <c r="H12" s="65"/>
      <c r="I12" s="65"/>
      <c r="J12" s="65"/>
      <c r="K12" s="65"/>
      <c r="L12" s="65"/>
      <c r="M12" s="65"/>
      <c r="N12" s="65"/>
      <c r="P12" s="31"/>
    </row>
    <row r="13" spans="1:16" outlineLevel="2" x14ac:dyDescent="0.2">
      <c r="B13" s="47" t="s">
        <v>89</v>
      </c>
      <c r="C13" s="65"/>
      <c r="D13" s="65"/>
      <c r="E13" s="65"/>
      <c r="F13" s="65"/>
      <c r="G13" s="65"/>
      <c r="H13" s="65"/>
      <c r="I13" s="65"/>
      <c r="J13" s="65"/>
      <c r="K13" s="65"/>
      <c r="L13" s="65"/>
      <c r="M13" s="65"/>
      <c r="N13" s="65"/>
      <c r="P13" s="31"/>
    </row>
    <row r="14" spans="1:16" outlineLevel="2" x14ac:dyDescent="0.2">
      <c r="B14" s="47" t="s">
        <v>90</v>
      </c>
      <c r="C14" s="65"/>
      <c r="D14" s="65"/>
      <c r="E14" s="65"/>
      <c r="F14" s="65"/>
      <c r="G14" s="65"/>
      <c r="H14" s="65"/>
      <c r="I14" s="65"/>
      <c r="J14" s="65"/>
      <c r="K14" s="65"/>
      <c r="L14" s="65"/>
      <c r="M14" s="65"/>
      <c r="N14" s="65"/>
      <c r="P14" s="31"/>
    </row>
    <row r="15" spans="1:16" outlineLevel="2" x14ac:dyDescent="0.2">
      <c r="B15" s="47"/>
      <c r="C15" s="65"/>
      <c r="D15" s="65"/>
      <c r="E15" s="65"/>
      <c r="F15" s="65"/>
      <c r="G15" s="65"/>
      <c r="H15" s="65"/>
      <c r="I15" s="65"/>
      <c r="J15" s="65"/>
      <c r="K15" s="65"/>
      <c r="L15" s="65"/>
      <c r="M15" s="65"/>
      <c r="N15" s="65"/>
      <c r="P15" s="31"/>
    </row>
    <row r="16" spans="1:16" ht="15" outlineLevel="1" x14ac:dyDescent="0.25">
      <c r="B16" s="66" t="s">
        <v>91</v>
      </c>
      <c r="C16" s="36">
        <f>SUBTOTAL(9,C10:C15)</f>
        <v>0</v>
      </c>
      <c r="D16" s="36">
        <f t="shared" ref="D16:N16" si="2">SUBTOTAL(9,D10:D15)</f>
        <v>0</v>
      </c>
      <c r="E16" s="36">
        <f t="shared" si="2"/>
        <v>0</v>
      </c>
      <c r="F16" s="36">
        <f t="shared" si="2"/>
        <v>0</v>
      </c>
      <c r="G16" s="36">
        <f t="shared" si="2"/>
        <v>0</v>
      </c>
      <c r="H16" s="36">
        <f t="shared" si="2"/>
        <v>0</v>
      </c>
      <c r="I16" s="36">
        <f t="shared" si="2"/>
        <v>0</v>
      </c>
      <c r="J16" s="36">
        <f t="shared" si="2"/>
        <v>0</v>
      </c>
      <c r="K16" s="36">
        <f t="shared" si="2"/>
        <v>0</v>
      </c>
      <c r="L16" s="36">
        <f t="shared" si="2"/>
        <v>0</v>
      </c>
      <c r="M16" s="36">
        <f t="shared" si="2"/>
        <v>0</v>
      </c>
      <c r="N16" s="36">
        <f t="shared" si="2"/>
        <v>0</v>
      </c>
      <c r="P16" s="37"/>
    </row>
    <row r="17" spans="2:16" ht="15" x14ac:dyDescent="0.25">
      <c r="B17" s="68" t="s">
        <v>92</v>
      </c>
      <c r="C17" s="69">
        <f>SUBTOTAL(9,C6:C16)</f>
        <v>0</v>
      </c>
      <c r="D17" s="69">
        <f t="shared" ref="D17:N17" si="3">SUBTOTAL(9,D6:D16)</f>
        <v>0</v>
      </c>
      <c r="E17" s="69">
        <f t="shared" si="3"/>
        <v>0</v>
      </c>
      <c r="F17" s="69">
        <f t="shared" si="3"/>
        <v>0</v>
      </c>
      <c r="G17" s="69">
        <f t="shared" si="3"/>
        <v>0</v>
      </c>
      <c r="H17" s="69">
        <f t="shared" si="3"/>
        <v>0</v>
      </c>
      <c r="I17" s="69">
        <f t="shared" si="3"/>
        <v>0</v>
      </c>
      <c r="J17" s="69">
        <f t="shared" si="3"/>
        <v>0</v>
      </c>
      <c r="K17" s="69">
        <f t="shared" si="3"/>
        <v>0</v>
      </c>
      <c r="L17" s="69">
        <f t="shared" si="3"/>
        <v>0</v>
      </c>
      <c r="M17" s="69">
        <f t="shared" si="3"/>
        <v>0</v>
      </c>
      <c r="N17" s="69">
        <f t="shared" si="3"/>
        <v>0</v>
      </c>
      <c r="P17" s="70"/>
    </row>
    <row r="18" spans="2:16" ht="15" x14ac:dyDescent="0.25">
      <c r="B18" s="68" t="s">
        <v>93</v>
      </c>
      <c r="C18" s="69">
        <f>C17</f>
        <v>0</v>
      </c>
      <c r="D18" s="69">
        <f>C18+D17</f>
        <v>0</v>
      </c>
      <c r="E18" s="69">
        <f t="shared" ref="E18:N18" si="4">D18+E17</f>
        <v>0</v>
      </c>
      <c r="F18" s="69">
        <f t="shared" si="4"/>
        <v>0</v>
      </c>
      <c r="G18" s="69">
        <f t="shared" si="4"/>
        <v>0</v>
      </c>
      <c r="H18" s="69">
        <f t="shared" si="4"/>
        <v>0</v>
      </c>
      <c r="I18" s="69">
        <f t="shared" si="4"/>
        <v>0</v>
      </c>
      <c r="J18" s="69">
        <f t="shared" si="4"/>
        <v>0</v>
      </c>
      <c r="K18" s="69">
        <f t="shared" si="4"/>
        <v>0</v>
      </c>
      <c r="L18" s="69">
        <f t="shared" si="4"/>
        <v>0</v>
      </c>
      <c r="M18" s="69">
        <f t="shared" si="4"/>
        <v>0</v>
      </c>
      <c r="N18" s="69">
        <f t="shared" si="4"/>
        <v>0</v>
      </c>
      <c r="P18" s="70"/>
    </row>
  </sheetData>
  <mergeCells count="1">
    <mergeCell ref="D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A4FBD-11E5-4D35-B57D-F112645F1841}">
  <dimension ref="B1:D18"/>
  <sheetViews>
    <sheetView showGridLines="0" zoomScale="70" zoomScaleNormal="70" workbookViewId="0">
      <selection activeCell="F25" sqref="F25"/>
    </sheetView>
  </sheetViews>
  <sheetFormatPr defaultRowHeight="12.75" outlineLevelRow="1" x14ac:dyDescent="0.2"/>
  <cols>
    <col min="1" max="1" width="9.140625" style="1"/>
    <col min="2" max="2" width="68.7109375" style="1" customWidth="1"/>
    <col min="3" max="4" width="18.140625" style="1" bestFit="1" customWidth="1"/>
    <col min="5" max="16384" width="9.140625" style="1"/>
  </cols>
  <sheetData>
    <row r="1" spans="2:4" x14ac:dyDescent="0.2">
      <c r="C1"/>
      <c r="D1"/>
    </row>
    <row r="2" spans="2:4" ht="15" x14ac:dyDescent="0.25">
      <c r="B2" s="63" t="str">
        <f>IF(D5&lt;&gt;"","Werkelijke balans per "&amp;TEXT(C5,"dd-mm-jjjj")&amp;" en prognose balans per "&amp;TEXT(D5,"dd-mm-jjjj"),"")</f>
        <v/>
      </c>
      <c r="C2" s="131" t="s">
        <v>106</v>
      </c>
      <c r="D2" s="132"/>
    </row>
    <row r="3" spans="2:4" ht="15" x14ac:dyDescent="0.25">
      <c r="B3" s="71" t="str">
        <f>IF('[1]Algemene Info &amp; Factscheet'!$C$4="","",'[1]Algemene Info &amp; Factscheet'!$C$4)</f>
        <v/>
      </c>
      <c r="C3" s="78" t="e">
        <f>C15/C18</f>
        <v>#DIV/0!</v>
      </c>
      <c r="D3" s="78" t="e">
        <f>D15/D18</f>
        <v>#DIV/0!</v>
      </c>
    </row>
    <row r="4" spans="2:4" x14ac:dyDescent="0.2">
      <c r="B4" s="23"/>
    </row>
    <row r="5" spans="2:4" ht="15" x14ac:dyDescent="0.25">
      <c r="B5" s="72" t="s">
        <v>94</v>
      </c>
      <c r="C5" s="73" t="str">
        <f>IF(D5&lt;&gt;"",EDATE(D5,-12),"")</f>
        <v/>
      </c>
      <c r="D5" s="73" t="str">
        <f>'[1]Algemene Info &amp; Factscheet'!E16</f>
        <v/>
      </c>
    </row>
    <row r="6" spans="2:4" x14ac:dyDescent="0.2">
      <c r="B6" s="74"/>
      <c r="C6" s="75"/>
      <c r="D6" s="75"/>
    </row>
    <row r="7" spans="2:4" ht="15" x14ac:dyDescent="0.25">
      <c r="B7" s="68" t="s">
        <v>95</v>
      </c>
      <c r="C7" s="70"/>
      <c r="D7" s="70"/>
    </row>
    <row r="8" spans="2:4" outlineLevel="1" x14ac:dyDescent="0.2">
      <c r="B8" s="76" t="s">
        <v>96</v>
      </c>
      <c r="C8" s="31"/>
      <c r="D8" s="31"/>
    </row>
    <row r="9" spans="2:4" outlineLevel="1" x14ac:dyDescent="0.2">
      <c r="B9" s="76" t="s">
        <v>97</v>
      </c>
      <c r="C9" s="31"/>
      <c r="D9" s="31"/>
    </row>
    <row r="10" spans="2:4" outlineLevel="1" x14ac:dyDescent="0.2">
      <c r="B10" s="76" t="s">
        <v>98</v>
      </c>
      <c r="C10" s="31"/>
      <c r="D10" s="31"/>
    </row>
    <row r="11" spans="2:4" outlineLevel="1" x14ac:dyDescent="0.2">
      <c r="B11" s="76"/>
      <c r="C11" s="31"/>
      <c r="D11" s="31"/>
    </row>
    <row r="12" spans="2:4" ht="15" x14ac:dyDescent="0.25">
      <c r="B12" s="77" t="s">
        <v>99</v>
      </c>
      <c r="C12" s="78">
        <f>SUBTOTAL(9,C8:C11)</f>
        <v>0</v>
      </c>
      <c r="D12" s="78">
        <f>SUBTOTAL(9,D8:D11)</f>
        <v>0</v>
      </c>
    </row>
    <row r="13" spans="2:4" x14ac:dyDescent="0.2">
      <c r="B13" s="74"/>
      <c r="C13" s="75"/>
      <c r="D13" s="75"/>
    </row>
    <row r="14" spans="2:4" ht="15" x14ac:dyDescent="0.25">
      <c r="B14" s="68" t="s">
        <v>100</v>
      </c>
      <c r="C14" s="70"/>
      <c r="D14" s="70"/>
    </row>
    <row r="15" spans="2:4" outlineLevel="1" x14ac:dyDescent="0.2">
      <c r="B15" s="76" t="s">
        <v>101</v>
      </c>
      <c r="C15" s="31"/>
      <c r="D15" s="31"/>
    </row>
    <row r="16" spans="2:4" outlineLevel="1" x14ac:dyDescent="0.2">
      <c r="B16" s="76" t="s">
        <v>102</v>
      </c>
      <c r="C16" s="31"/>
      <c r="D16" s="31"/>
    </row>
    <row r="17" spans="2:4" outlineLevel="1" x14ac:dyDescent="0.2">
      <c r="B17" s="76"/>
      <c r="C17" s="31"/>
      <c r="D17" s="31"/>
    </row>
    <row r="18" spans="2:4" ht="15" x14ac:dyDescent="0.25">
      <c r="B18" s="77" t="s">
        <v>103</v>
      </c>
      <c r="C18" s="78">
        <f>SUBTOTAL(9,C15:C17)</f>
        <v>0</v>
      </c>
      <c r="D18" s="78">
        <f>SUBTOTAL(9,D15:D17)</f>
        <v>0</v>
      </c>
    </row>
  </sheetData>
  <mergeCells count="1">
    <mergeCell ref="C2: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B9825-F24E-4FB1-B60A-B283F9BDA58E}">
  <dimension ref="A2:B9"/>
  <sheetViews>
    <sheetView zoomScale="80" zoomScaleNormal="80" workbookViewId="0">
      <selection activeCell="A9" sqref="A9"/>
    </sheetView>
  </sheetViews>
  <sheetFormatPr defaultRowHeight="12.75" x14ac:dyDescent="0.2"/>
  <cols>
    <col min="1" max="1" width="100.7109375" customWidth="1"/>
    <col min="2" max="2" width="100.85546875" customWidth="1"/>
    <col min="4" max="4" width="13.7109375" customWidth="1"/>
  </cols>
  <sheetData>
    <row r="2" spans="1:2" ht="15" customHeight="1" x14ac:dyDescent="0.2">
      <c r="A2" s="83" t="s">
        <v>115</v>
      </c>
    </row>
    <row r="4" spans="1:2" x14ac:dyDescent="0.2">
      <c r="A4" s="84" t="s">
        <v>116</v>
      </c>
      <c r="B4" s="84" t="s">
        <v>117</v>
      </c>
    </row>
    <row r="5" spans="1:2" ht="63.75" x14ac:dyDescent="0.2">
      <c r="A5" s="85" t="s">
        <v>135</v>
      </c>
      <c r="B5" s="39"/>
    </row>
    <row r="6" spans="1:2" ht="63.75" x14ac:dyDescent="0.2">
      <c r="A6" s="85" t="s">
        <v>136</v>
      </c>
      <c r="B6" s="39"/>
    </row>
    <row r="7" spans="1:2" ht="76.5" x14ac:dyDescent="0.2">
      <c r="A7" s="85" t="s">
        <v>118</v>
      </c>
      <c r="B7" s="39"/>
    </row>
    <row r="8" spans="1:2" ht="89.25" x14ac:dyDescent="0.2">
      <c r="A8" s="85" t="s">
        <v>137</v>
      </c>
      <c r="B8" s="39"/>
    </row>
    <row r="9" spans="1:2" ht="63.75" x14ac:dyDescent="0.2">
      <c r="A9" s="85" t="s">
        <v>138</v>
      </c>
      <c r="B9" s="3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CE0DC-502E-4B82-9055-F1DB6BA9E21E}">
  <dimension ref="A2:M5"/>
  <sheetViews>
    <sheetView showGridLines="0" workbookViewId="0">
      <selection activeCell="E4" sqref="E4"/>
    </sheetView>
  </sheetViews>
  <sheetFormatPr defaultRowHeight="12.75" x14ac:dyDescent="0.2"/>
  <cols>
    <col min="1" max="1" width="26.140625" customWidth="1"/>
    <col min="2" max="13" width="10.7109375" bestFit="1" customWidth="1"/>
  </cols>
  <sheetData>
    <row r="2" spans="1:13" ht="15" x14ac:dyDescent="0.25">
      <c r="A2" s="79" t="s">
        <v>108</v>
      </c>
      <c r="B2" s="8" t="e">
        <f>IF(DAY('[1]Algemene Info &amp; Factscheet'!$C$16)&gt;15,DATE(YEAR('[1]Algemene Info &amp; Factscheet'!$C$16),MONTH('[1]Algemene Info &amp; Factscheet'!$C$16)+1,DAY(1)),DATE(YEAR('[1]Algemene Info &amp; Factscheet'!$C$16),MONTH('[1]Algemene Info &amp; Factscheet'!$C$16),DAY(1)))</f>
        <v>#VALUE!</v>
      </c>
      <c r="C2" s="8" t="e">
        <f>DATE(YEAR(B2),(MONTH(B2)+1),DAY(B2))</f>
        <v>#VALUE!</v>
      </c>
      <c r="D2" s="8" t="e">
        <f t="shared" ref="D2:M2" si="0">DATE(YEAR(C2),(MONTH(C2)+1),DAY(C2))</f>
        <v>#VALUE!</v>
      </c>
      <c r="E2" s="8" t="e">
        <f t="shared" si="0"/>
        <v>#VALUE!</v>
      </c>
      <c r="F2" s="8" t="e">
        <f t="shared" si="0"/>
        <v>#VALUE!</v>
      </c>
      <c r="G2" s="8" t="e">
        <f t="shared" si="0"/>
        <v>#VALUE!</v>
      </c>
      <c r="H2" s="8" t="e">
        <f t="shared" si="0"/>
        <v>#VALUE!</v>
      </c>
      <c r="I2" s="8" t="e">
        <f t="shared" si="0"/>
        <v>#VALUE!</v>
      </c>
      <c r="J2" s="8" t="e">
        <f t="shared" si="0"/>
        <v>#VALUE!</v>
      </c>
      <c r="K2" s="8" t="e">
        <f t="shared" si="0"/>
        <v>#VALUE!</v>
      </c>
      <c r="L2" s="8" t="e">
        <f t="shared" si="0"/>
        <v>#VALUE!</v>
      </c>
      <c r="M2" s="8" t="e">
        <f t="shared" si="0"/>
        <v>#VALUE!</v>
      </c>
    </row>
    <row r="3" spans="1:13" ht="15" x14ac:dyDescent="0.2">
      <c r="A3" s="80" t="s">
        <v>109</v>
      </c>
      <c r="B3" s="79">
        <f>'Cashflow - Baseline'!C43</f>
        <v>0</v>
      </c>
      <c r="C3" s="79">
        <f>'Cashflow - Baseline'!D43</f>
        <v>0</v>
      </c>
      <c r="D3" s="79">
        <f>'Cashflow - Baseline'!E43</f>
        <v>0</v>
      </c>
      <c r="E3" s="79">
        <f>'Cashflow - Baseline'!F43</f>
        <v>0</v>
      </c>
      <c r="F3" s="79">
        <f>'Cashflow - Baseline'!G43</f>
        <v>0</v>
      </c>
      <c r="G3" s="79">
        <f>'Cashflow - Baseline'!H43</f>
        <v>0</v>
      </c>
      <c r="H3" s="79">
        <f>'Cashflow - Baseline'!I43</f>
        <v>0</v>
      </c>
      <c r="I3" s="79">
        <f>'Cashflow - Baseline'!J43</f>
        <v>0</v>
      </c>
      <c r="J3" s="79">
        <f>'Cashflow - Baseline'!K43</f>
        <v>0</v>
      </c>
      <c r="K3" s="79">
        <f>'Cashflow - Baseline'!L43</f>
        <v>0</v>
      </c>
      <c r="L3" s="79">
        <f>'Cashflow - Baseline'!M43</f>
        <v>0</v>
      </c>
      <c r="M3" s="79">
        <f>'Cashflow - Baseline'!N43</f>
        <v>0</v>
      </c>
    </row>
    <row r="4" spans="1:13" ht="15" x14ac:dyDescent="0.2">
      <c r="A4" s="80" t="s">
        <v>114</v>
      </c>
      <c r="B4" s="79">
        <f>'Cashflow - Stresstest'!C43</f>
        <v>0</v>
      </c>
      <c r="C4" s="79">
        <f>'Cashflow - Stresstest'!D43</f>
        <v>0</v>
      </c>
      <c r="D4" s="79">
        <f>'Cashflow - Stresstest'!E43</f>
        <v>0</v>
      </c>
      <c r="E4" s="79">
        <f>'Cashflow - Stresstest'!F43</f>
        <v>0</v>
      </c>
      <c r="F4" s="79">
        <f>'Cashflow - Stresstest'!G43</f>
        <v>0</v>
      </c>
      <c r="G4" s="79">
        <f>'Cashflow - Stresstest'!H43</f>
        <v>0</v>
      </c>
      <c r="H4" s="79">
        <f>'Cashflow - Stresstest'!I43</f>
        <v>0</v>
      </c>
      <c r="I4" s="79">
        <f>'Cashflow - Stresstest'!J43</f>
        <v>0</v>
      </c>
      <c r="J4" s="79">
        <f>'Cashflow - Stresstest'!K43</f>
        <v>0</v>
      </c>
      <c r="K4" s="79">
        <f>'Cashflow - Stresstest'!L43</f>
        <v>0</v>
      </c>
      <c r="L4" s="79">
        <f>'Cashflow - Stresstest'!M43</f>
        <v>0</v>
      </c>
      <c r="M4" s="79">
        <f>'Cashflow - Stresstest'!N43</f>
        <v>0</v>
      </c>
    </row>
    <row r="5" spans="1:13" ht="15" x14ac:dyDescent="0.2">
      <c r="A5" s="80" t="s">
        <v>110</v>
      </c>
      <c r="B5" s="79">
        <f>'Cashflow - Baseline'!C44</f>
        <v>0</v>
      </c>
      <c r="C5" s="79">
        <f>'Cashflow - Baseline'!D44</f>
        <v>0</v>
      </c>
      <c r="D5" s="79">
        <f>'Cashflow - Baseline'!E44</f>
        <v>0</v>
      </c>
      <c r="E5" s="79">
        <f>'Cashflow - Baseline'!F44</f>
        <v>0</v>
      </c>
      <c r="F5" s="79">
        <f>'Cashflow - Baseline'!G44</f>
        <v>0</v>
      </c>
      <c r="G5" s="79">
        <f>'Cashflow - Baseline'!H44</f>
        <v>0</v>
      </c>
      <c r="H5" s="79">
        <f>'Cashflow - Baseline'!I44</f>
        <v>0</v>
      </c>
      <c r="I5" s="79">
        <f>'Cashflow - Baseline'!J44</f>
        <v>0</v>
      </c>
      <c r="J5" s="79">
        <f>'Cashflow - Baseline'!K44</f>
        <v>0</v>
      </c>
      <c r="K5" s="79">
        <f>'Cashflow - Baseline'!L44</f>
        <v>0</v>
      </c>
      <c r="L5" s="79">
        <f>'Cashflow - Baseline'!M44</f>
        <v>0</v>
      </c>
      <c r="M5" s="79">
        <f>'Cashflow - Baseline'!N44</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ECT67VDXDTCW-1773436756-226</_dlc_DocId>
    <_dlc_DocIdUrl xmlns="5e7bef76-b888-41a2-a261-5f525b37d47e">
      <Url>https://intranet.acm.local/project/ExtraEisenEnergieleveranciers/_layouts/15/DocIdRedir.aspx?ID=ECT67VDXDTCW-1773436756-226</Url>
      <Description>ECT67VDXDTCW-1773436756-226</Description>
    </_dlc_DocIdUrl>
    <Document_x0020_status xmlns="de7ae6dc-ac48-4e23-b5f4-085091b96a6e">Concept</Document_x0020_status>
    <TaxKeywordTaxHTField xmlns="de7ae6dc-ac48-4e23-b5f4-085091b96a6e">
      <Terms xmlns="http://schemas.microsoft.com/office/infopath/2007/PartnerControls"/>
    </TaxKeywordTaxHTField>
    <TaxCatchAll xmlns="de7ae6dc-ac48-4e23-b5f4-085091b96a6e"/>
  </documentManagement>
</p:properties>
</file>

<file path=customXml/item4.xml><?xml version="1.0" encoding="utf-8"?>
<ct:contentTypeSchema xmlns:ct="http://schemas.microsoft.com/office/2006/metadata/contentType" xmlns:ma="http://schemas.microsoft.com/office/2006/metadata/properties/metaAttributes" ct:_="" ma:_="" ma:contentTypeName="ACM Word Document" ma:contentTypeID="0x0101002A59D213CA403546A4193AF39C4CF72001006663820194C4B546941ACFB21F7CEBDE" ma:contentTypeVersion="9" ma:contentTypeDescription="" ma:contentTypeScope="" ma:versionID="1fd8dd4db62a616e62d3023e2f48a278">
  <xsd:schema xmlns:xsd="http://www.w3.org/2001/XMLSchema" xmlns:xs="http://www.w3.org/2001/XMLSchema" xmlns:p="http://schemas.microsoft.com/office/2006/metadata/properties" xmlns:ns2="de7ae6dc-ac48-4e23-b5f4-085091b96a6e" xmlns:ns3="5e7bef76-b888-41a2-a261-5f525b37d47e" targetNamespace="http://schemas.microsoft.com/office/2006/metadata/properties" ma:root="true" ma:fieldsID="d7a411fdcd1ad4a1d5ecfdfe44759372" ns2:_="" ns3:_="">
    <xsd:import namespace="de7ae6dc-ac48-4e23-b5f4-085091b96a6e"/>
    <xsd:import namespace="5e7bef76-b888-41a2-a261-5f525b37d47e"/>
    <xsd:element name="properties">
      <xsd:complexType>
        <xsd:sequence>
          <xsd:element name="documentManagement">
            <xsd:complexType>
              <xsd:all>
                <xsd:element ref="ns2:Document_x0020_status" minOccurs="0"/>
                <xsd:element ref="ns2:TaxKeywordTaxHTField" minOccurs="0"/>
                <xsd:element ref="ns2:TaxCatchAll" minOccurs="0"/>
                <xsd:element ref="ns2:TaxCatchAllLabe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7ae6dc-ac48-4e23-b5f4-085091b96a6e" elementFormDefault="qualified">
    <xsd:import namespace="http://schemas.microsoft.com/office/2006/documentManagement/types"/>
    <xsd:import namespace="http://schemas.microsoft.com/office/infopath/2007/PartnerControls"/>
    <xsd:element name="Document_x0020_status" ma:index="8" nillable="true" ma:displayName="Document status" ma:default="Concept" ma:format="RadioButtons" ma:internalName="Document_x0020_status">
      <xsd:simpleType>
        <xsd:restriction base="dms:Choice">
          <xsd:enumeration value="Concept"/>
          <xsd:enumeration value="Definitief"/>
          <xsd:enumeration value="Gearchiveerd"/>
        </xsd:restriction>
      </xsd:simpleType>
    </xsd:element>
    <xsd:element name="TaxKeywordTaxHTField" ma:index="9" nillable="true" ma:taxonomy="true" ma:internalName="TaxKeywordTaxHTField" ma:taxonomyFieldName="TaxKeyword" ma:displayName="Enterprise Keywords" ma:fieldId="{23f27201-bee3-471e-b2e7-b64fd8b7ca38}" ma:taxonomyMulti="true" ma:sspId="6e34cd31-bfd2-42c2-81ba-d74df6e92547"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8b5c4d77-5df6-4038-99b4-130c61950066}" ma:internalName="TaxCatchAll" ma:showField="CatchAllData" ma:web="5e7bef76-b888-41a2-a261-5f525b37d47e">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b5c4d77-5df6-4038-99b4-130c61950066}" ma:internalName="TaxCatchAllLabel" ma:readOnly="true" ma:showField="CatchAllDataLabel" ma:web="5e7bef76-b888-41a2-a261-5f525b37d47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6e34cd31-bfd2-42c2-81ba-d74df6e92547" ContentTypeId="0x0101002A59D213CA403546A4193AF39C4CF72001" PreviousValue="false"/>
</file>

<file path=customXml/itemProps1.xml><?xml version="1.0" encoding="utf-8"?>
<ds:datastoreItem xmlns:ds="http://schemas.openxmlformats.org/officeDocument/2006/customXml" ds:itemID="{61E37812-38FE-49EF-BC76-7446503CA81B}">
  <ds:schemaRefs>
    <ds:schemaRef ds:uri="http://schemas.microsoft.com/sharepoint/events"/>
  </ds:schemaRefs>
</ds:datastoreItem>
</file>

<file path=customXml/itemProps2.xml><?xml version="1.0" encoding="utf-8"?>
<ds:datastoreItem xmlns:ds="http://schemas.openxmlformats.org/officeDocument/2006/customXml" ds:itemID="{A55A74C7-E078-422C-AD43-5ED03894CB08}">
  <ds:schemaRefs>
    <ds:schemaRef ds:uri="http://schemas.microsoft.com/sharepoint/v3/contenttype/forms"/>
  </ds:schemaRefs>
</ds:datastoreItem>
</file>

<file path=customXml/itemProps3.xml><?xml version="1.0" encoding="utf-8"?>
<ds:datastoreItem xmlns:ds="http://schemas.openxmlformats.org/officeDocument/2006/customXml" ds:itemID="{6D98D3E1-EEE7-410F-A5E1-AA65658B052E}">
  <ds:schemaRefs>
    <ds:schemaRef ds:uri="de7ae6dc-ac48-4e23-b5f4-085091b96a6e"/>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http://purl.org/dc/elements/1.1/"/>
    <ds:schemaRef ds:uri="5e7bef76-b888-41a2-a261-5f525b37d47e"/>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38D69A47-F60E-4868-AC83-4125D570DA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7ae6dc-ac48-4e23-b5f4-085091b96a6e"/>
    <ds:schemaRef ds:uri="5e7bef76-b888-41a2-a261-5f525b37d4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9AA57C4-D94E-40C6-8723-C49DAF21F97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Algemene Info &amp; Factscheet</vt:lpstr>
      <vt:lpstr>Afzet</vt:lpstr>
      <vt:lpstr>Cashflow - Baseline</vt:lpstr>
      <vt:lpstr>Cashflow - Stresstest</vt:lpstr>
      <vt:lpstr>Resultaten- Baseline</vt:lpstr>
      <vt:lpstr>Balans</vt:lpstr>
      <vt:lpstr>Vragen financiële positie</vt:lpstr>
      <vt:lpstr>Data verwerking</vt:lpstr>
    </vt:vector>
  </TitlesOfParts>
  <Company>Autoriteit Consument en Markt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Berghuijs, Diederik</dc:creator>
  <cp:lastModifiedBy>Vries, Anna de</cp:lastModifiedBy>
  <dcterms:created xsi:type="dcterms:W3CDTF">2022-08-10T13:31:51Z</dcterms:created>
  <dcterms:modified xsi:type="dcterms:W3CDTF">2022-09-29T14:28:55Z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0x0101002A59D213CA403546A4193AF39C4CF72001006663820194C4B546941ACFB21F7CEBDE</vt:lpwstr>
  </property>
  <property fmtid="{D5CDD505-2E9C-101B-9397-08002B2CF9AE}" pid="3" name="_dlc_DocIdItemGuid">
    <vt:lpwstr>7d7162dc-4494-4cc6-9c8f-9e0564d038d6</vt:lpwstr>
  </property>
  <property fmtid="{D5CDD505-2E9C-101B-9397-08002B2CF9AE}" pid="4" name="TaxKeyword">
    <vt:lpwstr/>
  </property>
</Properties>
</file>